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norman\Documents\EBB Files\"/>
    </mc:Choice>
  </mc:AlternateContent>
  <xr:revisionPtr revIDLastSave="0" documentId="8_{48417B69-0F3A-446E-9A25-6C3FB068B6C9}" xr6:coauthVersionLast="47" xr6:coauthVersionMax="47" xr10:uidLastSave="{00000000-0000-0000-0000-000000000000}"/>
  <bookViews>
    <workbookView xWindow="2730" yWindow="-16320" windowWidth="29040" windowHeight="15720" xr2:uid="{00000000-000D-0000-FFFF-FFFF00000000}"/>
  </bookViews>
  <sheets>
    <sheet name="Promedios" sheetId="6" r:id="rId1"/>
    <sheet name="Maximos" sheetId="7" r:id="rId2"/>
    <sheet name="Minimos" sheetId="8" r:id="rId3"/>
  </sheets>
  <definedNames>
    <definedName name="region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6" l="1"/>
  <c r="G41" i="6"/>
  <c r="B40" i="6"/>
  <c r="B38" i="8"/>
  <c r="C38" i="7"/>
  <c r="D38" i="7"/>
  <c r="E38" i="7"/>
  <c r="F38" i="7"/>
  <c r="G38" i="7"/>
  <c r="H38" i="7"/>
  <c r="I38" i="7"/>
  <c r="J38" i="7"/>
  <c r="K38" i="7"/>
  <c r="B38" i="7"/>
  <c r="K42" i="6"/>
  <c r="K41" i="6"/>
  <c r="C43" i="6"/>
  <c r="D43" i="6"/>
  <c r="E43" i="6"/>
  <c r="F43" i="6"/>
  <c r="G43" i="6"/>
  <c r="H43" i="6"/>
  <c r="I43" i="6"/>
  <c r="J43" i="6"/>
  <c r="K43" i="6"/>
  <c r="B43" i="6"/>
  <c r="K38" i="8"/>
  <c r="E40" i="6"/>
  <c r="E42" i="6"/>
  <c r="E41" i="6"/>
  <c r="C42" i="6"/>
  <c r="D42" i="6"/>
  <c r="F42" i="6"/>
  <c r="G42" i="6"/>
  <c r="H42" i="6"/>
  <c r="I42" i="6"/>
  <c r="J42" i="6"/>
  <c r="B42" i="6"/>
  <c r="C41" i="6"/>
  <c r="D41" i="6"/>
  <c r="F41" i="6"/>
  <c r="H41" i="6"/>
  <c r="I41" i="6"/>
  <c r="J41" i="6"/>
  <c r="B41" i="6"/>
  <c r="C40" i="6"/>
  <c r="D40" i="6"/>
  <c r="F40" i="6"/>
  <c r="G40" i="6"/>
  <c r="I40" i="6"/>
  <c r="J40" i="6"/>
  <c r="K40" i="6"/>
  <c r="G38" i="8"/>
  <c r="H38" i="8"/>
  <c r="F38" i="8"/>
  <c r="D38" i="8"/>
  <c r="C38" i="8" l="1"/>
  <c r="E38" i="8"/>
  <c r="I38" i="8"/>
  <c r="J3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tc={0291F21D-F5C8-4BB0-B201-67CC6159AD00}</author>
  </authors>
  <commentList>
    <comment ref="B6" authorId="0" shapeId="0" xr:uid="{00000000-0006-0000-02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FORMACION DE CALIDAD DE GAS DEL COMPUTADOR DEL FLUJO T1P_CH</t>
      </text>
    </comment>
  </commentList>
</comments>
</file>

<file path=xl/sharedStrings.xml><?xml version="1.0" encoding="utf-8"?>
<sst xmlns="http://schemas.openxmlformats.org/spreadsheetml/2006/main" count="72" uniqueCount="43">
  <si>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</si>
  <si>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</si>
  <si>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</si>
  <si>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</si>
  <si>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</si>
  <si>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</si>
  <si>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</si>
  <si>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</si>
  <si>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</si>
  <si>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</si>
  <si>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</si>
  <si>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</si>
  <si>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</si>
  <si>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</si>
  <si>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</si>
  <si>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</si>
  <si>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</si>
  <si>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</si>
  <si>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</si>
  <si>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</si>
  <si>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</si>
  <si>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</si>
  <si>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t>Desv. Est.</t>
  </si>
  <si>
    <t>ARGUELLES PIPELINE S. DE. R.L. DE C.V.</t>
  </si>
  <si>
    <t xml:space="preserve">CARRETERA  FEDERAL REYNOSA NUEVO LAREDO KM. 20+100, EJIDO REYNOSA DIAS, CP 88790,  REYNOSA TAMP. </t>
  </si>
  <si>
    <t xml:space="preserve">*/ Los valores trimestrales se deberán reportar en los meses de enero, abril, julio y octubre de cada año, respecto del trimestre inmediato anterior.										</t>
  </si>
  <si>
    <t>Azufre total*
(mg/m3)</t>
  </si>
  <si>
    <t>Acido Sulfhídrico
(mg/m3)</t>
  </si>
  <si>
    <t>Índice Wobbe
(MJ/m3)</t>
  </si>
  <si>
    <t>Poder Calorífico
(MJ/m3)</t>
  </si>
  <si>
    <t>Humedad
(mg/m3)</t>
  </si>
  <si>
    <t>Temperatura de Rocio
(K)</t>
  </si>
  <si>
    <t xml:space="preserve">Total Inertes
(% vol) </t>
  </si>
  <si>
    <t xml:space="preserve">RESTO DEL PAÍS	</t>
  </si>
  <si>
    <t xml:space="preserve">ZONA DE MEDICIÓN:	</t>
  </si>
  <si>
    <t xml:space="preserve">CARRETERA  FEDERAL REYNOSA NUEVO LAREDO KM. 20+100, EJIDO REYNOSA DIAS, CP 88790,  REYNOSA TAMP. 								</t>
  </si>
  <si>
    <t xml:space="preserve">PUNTO DE MEDICIÓN:	</t>
  </si>
  <si>
    <t xml:space="preserve">ARGUELLES PIPELINE S. DE. R.L. DE C.V.								</t>
  </si>
  <si>
    <t xml:space="preserve">PERMISIONARIO:	</t>
  </si>
  <si>
    <t xml:space="preserve">INFORME MENSUAL SOBRE LAS ESPECIFICACIONES DEL GAS NATURAL
                       (Valores promedio diarios)													</t>
  </si>
  <si>
    <t xml:space="preserve">INFORME MENSUAL DE VALORES PROMEDIO DIARIOS DEL MES DE MARZO 2023											
												</t>
  </si>
  <si>
    <t>INFORME MENSUAL  DE REGISTROS MAXIMOS DIARIOS DEL MES DE MARZO 2023</t>
  </si>
  <si>
    <t>INFORME MENSUAL  DE REGISTROS MINIMOS DIARIOS DEL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</si>
</sst>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.000_);_(* \(#,##0.000\);_(* &quot;-&quot;??_);_(@_)"/>
    <numFmt numFmtId="166" formatCode="0.0000"/>
    <numFmt numFmtId="167" formatCode="0.000000"/>
    <numFmt numFmtId="168" formatCode="0.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Protection="1">
      <protection hidden="1"/>
    </xf>
    <xf numFmtId="0" fontId="5" fillId="0" borderId="0" xfId="0" applyFont="1" applyAlignment="1" applyProtection="1">
      <alignment vertical="top" wrapText="1"/>
      <protection locked="0"/>
    </xf>
    <xf numFmtId="166" fontId="5" fillId="0" borderId="15" xfId="1" applyNumberFormat="1" applyFont="1" applyFill="1" applyBorder="1" applyAlignment="1" applyProtection="1">
      <alignment horizontal="center" vertical="center"/>
      <protection locked="0"/>
    </xf>
    <xf numFmtId="166" fontId="5" fillId="0" borderId="13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5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wrapText="1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5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5" fontId="9" fillId="6" borderId="12" xfId="1" applyNumberFormat="1" applyFont="1" applyFill="1" applyBorder="1" applyAlignment="1">
      <alignment horizontal="center" vertical="center" wrapText="1"/>
    </xf>
    <xf numFmtId="0" fontId="5" fillId="0" borderId="19" xfId="0" applyFont="1" applyBorder="1"/>
    <xf numFmtId="166" fontId="5" fillId="0" borderId="14" xfId="0" applyNumberFormat="1" applyFont="1" applyBorder="1"/>
    <xf numFmtId="166" fontId="5" fillId="0" borderId="18" xfId="0" applyNumberFormat="1" applyFont="1" applyBorder="1"/>
    <xf numFmtId="166" fontId="0" fillId="0" borderId="0" xfId="0" applyNumberFormat="1"/>
    <xf numFmtId="14" fontId="6" fillId="0" borderId="16" xfId="0" applyNumberFormat="1" applyFont="1" applyBorder="1" applyAlignment="1" applyProtection="1">
      <alignment horizontal="center"/>
      <protection locked="0"/>
    </xf>
    <xf numFmtId="166" fontId="5" fillId="0" borderId="13" xfId="1" applyNumberFormat="1" applyFont="1" applyFill="1" applyBorder="1" applyAlignment="1" applyProtection="1">
      <alignment horizontal="center" vertical="center"/>
      <protection locked="0"/>
    </xf>
    <xf numFmtId="166" fontId="13" fillId="7" borderId="0" xfId="0" applyNumberFormat="1" applyFont="1" applyFill="1" applyAlignment="1">
      <alignment vertical="top"/>
    </xf>
    <xf numFmtId="0" fontId="8" fillId="0" borderId="29" xfId="0" applyFont="1" applyBorder="1"/>
    <xf numFmtId="166" fontId="0" fillId="0" borderId="31" xfId="0" applyNumberFormat="1" applyBorder="1" applyProtection="1">
      <protection locked="0"/>
    </xf>
    <xf numFmtId="166" fontId="0" fillId="0" borderId="33" xfId="0" applyNumberFormat="1" applyBorder="1" applyProtection="1">
      <protection locked="0"/>
    </xf>
    <xf numFmtId="0" fontId="12" fillId="0" borderId="28" xfId="0" applyFont="1" applyBorder="1"/>
    <xf numFmtId="14" fontId="6" fillId="0" borderId="16" xfId="0" applyNumberFormat="1" applyFont="1" applyBorder="1" applyAlignment="1" applyProtection="1">
      <alignment horizontal="left"/>
      <protection locked="0"/>
    </xf>
    <xf numFmtId="166" fontId="6" fillId="0" borderId="34" xfId="0" applyNumberFormat="1" applyFont="1" applyBorder="1"/>
    <xf numFmtId="167" fontId="6" fillId="0" borderId="34" xfId="0" applyNumberFormat="1" applyFont="1" applyBorder="1"/>
    <xf numFmtId="166" fontId="6" fillId="0" borderId="28" xfId="0" applyNumberFormat="1" applyFont="1" applyBorder="1"/>
    <xf numFmtId="167" fontId="6" fillId="0" borderId="28" xfId="0" applyNumberFormat="1" applyFont="1" applyBorder="1"/>
    <xf numFmtId="168" fontId="6" fillId="0" borderId="28" xfId="0" applyNumberFormat="1" applyFont="1" applyBorder="1"/>
    <xf numFmtId="168" fontId="5" fillId="0" borderId="28" xfId="0" applyNumberFormat="1" applyFont="1" applyBorder="1"/>
    <xf numFmtId="167" fontId="5" fillId="0" borderId="28" xfId="0" applyNumberFormat="1" applyFont="1" applyBorder="1"/>
    <xf numFmtId="166" fontId="5" fillId="0" borderId="28" xfId="1" applyNumberFormat="1" applyFont="1" applyBorder="1" applyAlignment="1" applyProtection="1">
      <alignment horizontal="center" vertical="center"/>
      <protection locked="0"/>
    </xf>
    <xf numFmtId="166" fontId="5" fillId="0" borderId="30" xfId="1" applyNumberFormat="1" applyFont="1" applyBorder="1" applyAlignment="1" applyProtection="1">
      <alignment horizontal="center" vertical="center"/>
      <protection locked="0"/>
    </xf>
    <xf numFmtId="166" fontId="5" fillId="0" borderId="32" xfId="1" applyNumberFormat="1" applyFont="1" applyFill="1" applyBorder="1" applyAlignment="1" applyProtection="1">
      <alignment horizontal="center" vertical="center"/>
      <protection locked="0"/>
    </xf>
    <xf numFmtId="168" fontId="5" fillId="0" borderId="30" xfId="0" applyNumberFormat="1" applyFont="1" applyBorder="1"/>
    <xf numFmtId="167" fontId="5" fillId="0" borderId="30" xfId="0" applyNumberFormat="1" applyFont="1" applyBorder="1"/>
    <xf numFmtId="166" fontId="5" fillId="0" borderId="28" xfId="0" applyNumberFormat="1" applyFont="1" applyBorder="1"/>
    <xf numFmtId="166" fontId="5" fillId="0" borderId="28" xfId="0" applyNumberFormat="1" applyFont="1" applyBorder="1" applyAlignment="1">
      <alignment horizontal="right"/>
    </xf>
    <xf numFmtId="166" fontId="5" fillId="0" borderId="30" xfId="1" applyNumberFormat="1" applyFont="1" applyBorder="1" applyAlignment="1" applyProtection="1">
      <alignment horizontal="right" vertical="center"/>
      <protection locked="0"/>
    </xf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</xdr:row>
      <xdr:rowOff>0</xdr:rowOff>
    </xdr:from>
    <xdr:ext cx="304800" cy="304800"/>
    <xdr:sp macro="" textlink="">
      <xdr:nvSpPr>
        <xdr:cNvPr id="2" name="AutoShape 2" descr="Resultado de imagen para comision reguladora de energia">
          <a:extLst>
            <a:ext uri="{FF2B5EF4-FFF2-40B4-BE49-F238E27FC236}">
              <a16:creationId xmlns:a16="http://schemas.microsoft.com/office/drawing/2014/main" id="{4DA579F3-3A8F-4ECC-8AD9-D7117672E96E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3" name="AutoShape 4" descr="Resultado de imagen para comision reguladora de energia">
          <a:extLst>
            <a:ext uri="{FF2B5EF4-FFF2-40B4-BE49-F238E27FC236}">
              <a16:creationId xmlns:a16="http://schemas.microsoft.com/office/drawing/2014/main" id="{0EE64CD0-95F0-4A26-B938-DCCC5D3704A9}"/>
            </a:ext>
          </a:extLst>
        </xdr:cNvPr>
        <xdr:cNvSpPr>
          <a:spLocks noChangeAspect="1" noChangeArrowheads="1"/>
        </xdr:cNvSpPr>
      </xdr:nvSpPr>
      <xdr:spPr bwMode="auto">
        <a:xfrm>
          <a:off x="108013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absolute">
    <xdr:from>
      <xdr:col>10</xdr:col>
      <xdr:colOff>695325</xdr:colOff>
      <xdr:row>0</xdr:row>
      <xdr:rowOff>28575</xdr:rowOff>
    </xdr:from>
    <xdr:to>
      <xdr:col>11</xdr:col>
      <xdr:colOff>647440</xdr:colOff>
      <xdr:row>0</xdr:row>
      <xdr:rowOff>411369</xdr:rowOff>
    </xdr:to>
    <xdr:pic>
      <xdr:nvPicPr>
        <xdr:cNvPr id="4" name="Imagen 3" descr="9A3B5F5E28724D49A7589FD010D51352@GasSilzaBC11">
          <a:extLst>
            <a:ext uri="{FF2B5EF4-FFF2-40B4-BE49-F238E27FC236}">
              <a16:creationId xmlns:a16="http://schemas.microsoft.com/office/drawing/2014/main" id="{9B271B34-7166-40D2-AED4-9B691C425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28575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</xdr:colOff>
      <xdr:row>0</xdr:row>
      <xdr:rowOff>19050</xdr:rowOff>
    </xdr:from>
    <xdr:to>
      <xdr:col>10</xdr:col>
      <xdr:colOff>742690</xdr:colOff>
      <xdr:row>0</xdr:row>
      <xdr:rowOff>401844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623A3FB1-4609-4CBB-922A-3CB6C8E8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19050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95250</xdr:colOff>
      <xdr:row>0</xdr:row>
      <xdr:rowOff>47625</xdr:rowOff>
    </xdr:from>
    <xdr:to>
      <xdr:col>10</xdr:col>
      <xdr:colOff>818890</xdr:colOff>
      <xdr:row>0</xdr:row>
      <xdr:rowOff>427244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D0EB214C-9A1E-4763-A3F4-33A40AB91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47625"/>
          <a:ext cx="723640" cy="379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ervicios Especializados" id="{55201C74-133A-4E8F-887F-7AF939DB9C9B}" userId="c9c012c36e5c2796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1-02-24T20:25:41.41" personId="{55201C74-133A-4E8F-887F-7AF939DB9C9B}" id="{0291F21D-F5C8-4BB0-B201-67CC6159AD00}">
    <text>FORMACION DE CALIDAD DE GAS DEL COMPUTADOR DEL FLUJO T1P_CH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zoomScaleNormal="100" workbookViewId="0">
      <selection activeCell="D11" sqref="D11"/>
    </sheetView>
  </sheetViews>
  <sheetFormatPr defaultColWidth="11.5703125" defaultRowHeight="15" x14ac:dyDescent="0.25"/>
  <cols>
    <col min="1" max="1" width="12.140625" customWidth="1"/>
    <col min="2" max="7" width="10.42578125" customWidth="1"/>
    <col min="8" max="8" width="12.140625" customWidth="1"/>
    <col min="9" max="10" width="10.42578125" customWidth="1"/>
    <col min="11" max="11" width="11.5703125" customWidth="1"/>
    <col min="12" max="12" width="10.42578125" customWidth="1"/>
  </cols>
  <sheetData>
    <row r="1" spans="1:15" ht="37.5" customHeight="1" x14ac:dyDescent="0.25">
      <c r="A1" s="56" t="s">
        <v>39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5" x14ac:dyDescent="0.25">
      <c r="A2" s="57" t="s">
        <v>38</v>
      </c>
      <c r="B2" s="58"/>
      <c r="C2" s="59" t="s">
        <v>37</v>
      </c>
      <c r="D2" s="59"/>
      <c r="E2" s="59"/>
      <c r="F2" s="59"/>
      <c r="G2" s="59"/>
      <c r="H2" s="59"/>
      <c r="I2" s="59"/>
      <c r="J2" s="59"/>
      <c r="K2" s="59"/>
      <c r="L2" s="16"/>
    </row>
    <row r="3" spans="1:15" x14ac:dyDescent="0.25">
      <c r="A3" s="57" t="s">
        <v>36</v>
      </c>
      <c r="B3" s="58"/>
      <c r="C3" s="60" t="s">
        <v>35</v>
      </c>
      <c r="D3" s="60"/>
      <c r="E3" s="60"/>
      <c r="F3" s="60"/>
      <c r="G3" s="60"/>
      <c r="H3" s="60"/>
      <c r="I3" s="60"/>
      <c r="J3" s="60"/>
      <c r="K3" s="60"/>
    </row>
    <row r="4" spans="1:15" ht="15.75" thickBot="1" x14ac:dyDescent="0.3">
      <c r="A4" s="57" t="s">
        <v>34</v>
      </c>
      <c r="B4" s="57"/>
      <c r="C4" s="61" t="s">
        <v>33</v>
      </c>
      <c r="D4" s="61"/>
      <c r="O4" s="3"/>
    </row>
    <row r="5" spans="1:15" ht="9" customHeight="1" x14ac:dyDescent="0.25">
      <c r="O5" s="3"/>
    </row>
    <row r="6" spans="1:15" ht="42" customHeight="1" thickBot="1" x14ac:dyDescent="0.3">
      <c r="A6" s="8" t="s">
        <v>15</v>
      </c>
      <c r="B6" s="9" t="s">
        <v>3</v>
      </c>
      <c r="C6" s="9" t="s">
        <v>14</v>
      </c>
      <c r="D6" s="9" t="s">
        <v>4</v>
      </c>
      <c r="E6" s="10" t="s">
        <v>32</v>
      </c>
      <c r="F6" s="9" t="s">
        <v>6</v>
      </c>
      <c r="G6" s="9" t="s">
        <v>31</v>
      </c>
      <c r="H6" s="9" t="s">
        <v>30</v>
      </c>
      <c r="I6" s="9" t="s">
        <v>29</v>
      </c>
      <c r="J6" s="9" t="s">
        <v>28</v>
      </c>
      <c r="K6" s="9" t="s">
        <v>27</v>
      </c>
      <c r="L6" s="14" t="s">
        <v>26</v>
      </c>
    </row>
    <row r="7" spans="1:15" ht="12" customHeight="1" x14ac:dyDescent="0.25">
      <c r="A7" s="26">
        <v>44986</v>
      </c>
      <c r="B7" s="6">
        <v>89.391725000000022</v>
      </c>
      <c r="C7" s="6">
        <v>1.10819625</v>
      </c>
      <c r="D7" s="6">
        <v>0.11926512500000001</v>
      </c>
      <c r="E7" s="5">
        <v>0.61373068750000004</v>
      </c>
      <c r="F7" s="6">
        <v>9.2382562500000009</v>
      </c>
      <c r="G7" s="6">
        <v>268.30519444444445</v>
      </c>
      <c r="H7" s="6">
        <v>26.216117083333334</v>
      </c>
      <c r="I7" s="6">
        <v>40.133861590901382</v>
      </c>
      <c r="J7" s="6">
        <v>51.225207287502066</v>
      </c>
      <c r="K7" s="6">
        <v>0.28717706696000006</v>
      </c>
      <c r="L7" s="6">
        <v>0.72696283795000005</v>
      </c>
    </row>
    <row r="8" spans="1:15" ht="12" customHeight="1" x14ac:dyDescent="0.25">
      <c r="A8" s="26">
        <v>44987</v>
      </c>
      <c r="B8" s="6">
        <v>92.443550000000016</v>
      </c>
      <c r="C8" s="6">
        <v>1.052656</v>
      </c>
      <c r="D8" s="6">
        <v>9.0777296153846151E-2</v>
      </c>
      <c r="E8" s="5">
        <v>0.57171664807692313</v>
      </c>
      <c r="F8" s="6">
        <v>6.087963846153845</v>
      </c>
      <c r="G8" s="6">
        <v>268.33316666666667</v>
      </c>
      <c r="H8" s="6">
        <v>27.251985384615384</v>
      </c>
      <c r="I8" s="6">
        <v>39.386703890347626</v>
      </c>
      <c r="J8" s="6">
        <v>50.851129173549367</v>
      </c>
      <c r="K8" s="6">
        <v>0.39732269856000013</v>
      </c>
      <c r="L8" s="6">
        <v>1.0868974429384617</v>
      </c>
    </row>
    <row r="9" spans="1:15" ht="12" customHeight="1" x14ac:dyDescent="0.25">
      <c r="A9" s="26">
        <v>44988</v>
      </c>
      <c r="B9" s="6">
        <v>90.59964166666667</v>
      </c>
      <c r="C9" s="6">
        <v>1.1676575</v>
      </c>
      <c r="D9" s="6">
        <v>0.11651137499999997</v>
      </c>
      <c r="E9" s="5">
        <v>0.64208443749999999</v>
      </c>
      <c r="F9" s="6">
        <v>7.9368804166666678</v>
      </c>
      <c r="G9" s="27">
        <v>269.88491111111114</v>
      </c>
      <c r="H9" s="6">
        <v>29.730936666666668</v>
      </c>
      <c r="I9" s="6">
        <v>39.772263521836571</v>
      </c>
      <c r="J9" s="6">
        <v>50.98128539749603</v>
      </c>
      <c r="K9" s="6">
        <v>0.24427116181000003</v>
      </c>
      <c r="L9" s="6">
        <v>0.56729186959999978</v>
      </c>
    </row>
    <row r="10" spans="1:15" ht="12" customHeight="1" x14ac:dyDescent="0.25">
      <c r="A10" s="26">
        <v>44989</v>
      </c>
      <c r="B10" s="6">
        <v>90.086108333333343</v>
      </c>
      <c r="C10" s="6">
        <v>1.1668833333333335</v>
      </c>
      <c r="D10" s="6">
        <v>0.12541458333333336</v>
      </c>
      <c r="E10" s="5">
        <v>0.64614895833333341</v>
      </c>
      <c r="F10" s="6">
        <v>8.4409799999999997</v>
      </c>
      <c r="G10" s="27">
        <v>268.65702777777778</v>
      </c>
      <c r="H10" s="6">
        <v>25.861826666666666</v>
      </c>
      <c r="I10" s="6">
        <v>39.911006521288414</v>
      </c>
      <c r="J10" s="6">
        <v>51.056650734040026</v>
      </c>
      <c r="K10" s="6">
        <v>0.16889497261999997</v>
      </c>
      <c r="L10" s="6">
        <v>0.424283677335</v>
      </c>
    </row>
    <row r="11" spans="1:15" ht="12" customHeight="1" x14ac:dyDescent="0.25">
      <c r="A11" s="26">
        <v>44990</v>
      </c>
      <c r="B11" s="6">
        <v>90.45282083333332</v>
      </c>
      <c r="C11" s="6">
        <v>1.1112144999999998</v>
      </c>
      <c r="D11" s="6">
        <v>0.12049385000000001</v>
      </c>
      <c r="E11" s="5">
        <v>0.61585417499999995</v>
      </c>
      <c r="F11" s="6">
        <v>8.0923187499999969</v>
      </c>
      <c r="G11" s="27">
        <v>272.17556666666667</v>
      </c>
      <c r="H11" s="27">
        <v>26.551694166666667</v>
      </c>
      <c r="I11" s="6">
        <v>39.875657096453253</v>
      </c>
      <c r="J11" s="6">
        <v>51.075901373047927</v>
      </c>
      <c r="K11" s="6">
        <v>7.7721327845000007E-2</v>
      </c>
      <c r="L11" s="6">
        <v>0.24100124714999999</v>
      </c>
    </row>
    <row r="12" spans="1:15" ht="12" customHeight="1" x14ac:dyDescent="0.25">
      <c r="A12" s="26">
        <v>44991</v>
      </c>
      <c r="B12" s="6">
        <v>91.471079166666655</v>
      </c>
      <c r="C12" s="6">
        <v>1.0385422083333335</v>
      </c>
      <c r="D12" s="6">
        <v>9.865059583333334E-2</v>
      </c>
      <c r="E12" s="5">
        <v>0.5685964020833334</v>
      </c>
      <c r="F12" s="6">
        <v>7.0998520833333343</v>
      </c>
      <c r="G12" s="27">
        <v>267.68913888888892</v>
      </c>
      <c r="H12" s="27">
        <v>31.045052500000001</v>
      </c>
      <c r="I12" s="6">
        <v>39.654789170616702</v>
      </c>
      <c r="J12" s="6">
        <v>51.009593321806484</v>
      </c>
      <c r="K12" s="6">
        <v>6.469737758999998E-2</v>
      </c>
      <c r="L12" s="6">
        <v>0.23107869924499999</v>
      </c>
    </row>
    <row r="13" spans="1:15" ht="12" customHeight="1" x14ac:dyDescent="0.25">
      <c r="A13" s="26">
        <v>44992</v>
      </c>
      <c r="B13" s="6">
        <v>90.138383333333351</v>
      </c>
      <c r="C13" s="6">
        <v>1.1523162499999999</v>
      </c>
      <c r="D13" s="6">
        <v>0.12127495833333334</v>
      </c>
      <c r="E13" s="5">
        <v>0.63679560416666658</v>
      </c>
      <c r="F13" s="6">
        <v>8.4008320833333361</v>
      </c>
      <c r="G13" s="27">
        <v>270.56695000000002</v>
      </c>
      <c r="H13" s="27">
        <v>28.933251666666667</v>
      </c>
      <c r="I13" s="6">
        <v>39.916486691234311</v>
      </c>
      <c r="J13" s="6">
        <v>51.071232708189214</v>
      </c>
      <c r="K13" s="6">
        <v>5.1754290664999994E-2</v>
      </c>
      <c r="L13" s="6">
        <v>0.18414540272999999</v>
      </c>
    </row>
    <row r="14" spans="1:15" ht="12" customHeight="1" x14ac:dyDescent="0.25">
      <c r="A14" s="26">
        <v>44993</v>
      </c>
      <c r="B14" s="6">
        <v>89.767733333333354</v>
      </c>
      <c r="C14" s="6">
        <v>1.1160341666666667</v>
      </c>
      <c r="D14" s="6">
        <v>0.11916608333333333</v>
      </c>
      <c r="E14" s="5">
        <v>0.61760012499999994</v>
      </c>
      <c r="F14" s="6">
        <v>8.7010416666666668</v>
      </c>
      <c r="G14" s="27">
        <v>273.72895555555556</v>
      </c>
      <c r="H14" s="27">
        <v>26.619570833333324</v>
      </c>
      <c r="I14" s="6">
        <v>40.103355829021233</v>
      </c>
      <c r="J14" s="6">
        <v>51.201635035071277</v>
      </c>
      <c r="K14" s="6">
        <v>5.3086571975000017E-2</v>
      </c>
      <c r="L14" s="6">
        <v>0.15686029807500002</v>
      </c>
    </row>
    <row r="15" spans="1:15" ht="12" customHeight="1" x14ac:dyDescent="0.25">
      <c r="A15" s="26">
        <v>44994</v>
      </c>
      <c r="B15" s="6">
        <v>90.025675000000021</v>
      </c>
      <c r="C15" s="6">
        <v>1.103175</v>
      </c>
      <c r="D15" s="6">
        <v>0.12666116666666666</v>
      </c>
      <c r="E15" s="5">
        <v>0.61491808333333331</v>
      </c>
      <c r="F15" s="6">
        <v>8.5102383333333336</v>
      </c>
      <c r="G15" s="27">
        <v>272.26909444444448</v>
      </c>
      <c r="H15" s="27">
        <v>25.325212500000006</v>
      </c>
      <c r="I15" s="6">
        <v>40.01343757313839</v>
      </c>
      <c r="J15" s="6">
        <v>51.156408597957366</v>
      </c>
      <c r="K15" s="6">
        <v>4.5453604464999998E-2</v>
      </c>
      <c r="L15" s="6">
        <v>0.14201238912</v>
      </c>
    </row>
    <row r="16" spans="1:15" ht="12" customHeight="1" x14ac:dyDescent="0.25">
      <c r="A16" s="26">
        <v>44995</v>
      </c>
      <c r="B16" s="6">
        <v>89.510662500000009</v>
      </c>
      <c r="C16" s="6">
        <v>1.1269037500000001</v>
      </c>
      <c r="D16" s="6">
        <v>0.11818716666666668</v>
      </c>
      <c r="E16" s="5">
        <v>0.62254545833333341</v>
      </c>
      <c r="F16" s="6">
        <v>9.0178912499999999</v>
      </c>
      <c r="G16" s="27">
        <v>270.58884444444448</v>
      </c>
      <c r="H16" s="27">
        <v>25.050150416666668</v>
      </c>
      <c r="I16" s="6">
        <v>40.143781785222714</v>
      </c>
      <c r="J16" s="6">
        <v>51.21796925674316</v>
      </c>
      <c r="K16" s="6">
        <v>3.2094791390000002E-2</v>
      </c>
      <c r="L16" s="6">
        <v>3.0271078894999952E-2</v>
      </c>
    </row>
    <row r="17" spans="1:12" ht="12" customHeight="1" x14ac:dyDescent="0.25">
      <c r="A17" s="26">
        <v>44996</v>
      </c>
      <c r="B17" s="6">
        <v>89.208720833333345</v>
      </c>
      <c r="C17" s="6">
        <v>1.1387170833333335</v>
      </c>
      <c r="D17" s="6">
        <v>0.11187666666666669</v>
      </c>
      <c r="E17" s="5">
        <v>0.62529687500000009</v>
      </c>
      <c r="F17" s="6">
        <v>9.322132916666666</v>
      </c>
      <c r="G17" s="27">
        <v>267.8265777777778</v>
      </c>
      <c r="H17" s="27">
        <v>24.802155000000003</v>
      </c>
      <c r="I17" s="6">
        <v>40.213098948985987</v>
      </c>
      <c r="J17" s="6">
        <v>51.252119359798627</v>
      </c>
      <c r="K17" s="6">
        <v>3.3894321749999998E-2</v>
      </c>
      <c r="L17" s="6">
        <v>4.3238614576999998E-2</v>
      </c>
    </row>
    <row r="18" spans="1:12" ht="12" customHeight="1" x14ac:dyDescent="0.25">
      <c r="A18" s="26">
        <v>44997</v>
      </c>
      <c r="B18" s="6">
        <v>89.019745833333317</v>
      </c>
      <c r="C18" s="6">
        <v>1.1285849999999999</v>
      </c>
      <c r="D18" s="6">
        <v>0.11042258333333337</v>
      </c>
      <c r="E18" s="5">
        <v>0.61950379166666669</v>
      </c>
      <c r="F18" s="6">
        <v>9.5002999999999993</v>
      </c>
      <c r="G18" s="27">
        <v>265.24722777777782</v>
      </c>
      <c r="H18" s="27">
        <v>24.75447333333333</v>
      </c>
      <c r="I18" s="6">
        <v>40.267357288818587</v>
      </c>
      <c r="J18" s="6">
        <v>51.290265926376932</v>
      </c>
      <c r="K18" s="6">
        <v>7.5502786599999996E-2</v>
      </c>
      <c r="L18" s="6">
        <v>0.20506729712499994</v>
      </c>
    </row>
    <row r="19" spans="1:12" ht="12" customHeight="1" x14ac:dyDescent="0.25">
      <c r="A19" s="26">
        <v>44998</v>
      </c>
      <c r="B19" s="6">
        <v>88.757362500000013</v>
      </c>
      <c r="C19" s="6">
        <v>1.1430279166666668</v>
      </c>
      <c r="D19" s="6">
        <v>0.106540625</v>
      </c>
      <c r="E19" s="5">
        <v>0.62478427083333343</v>
      </c>
      <c r="F19" s="6">
        <v>9.770013333333333</v>
      </c>
      <c r="G19" s="27">
        <v>264.53222222222223</v>
      </c>
      <c r="H19" s="27">
        <v>21.357539583333327</v>
      </c>
      <c r="I19" s="6">
        <v>40.325325998671268</v>
      </c>
      <c r="J19" s="6">
        <v>51.315108601740306</v>
      </c>
      <c r="K19" s="6">
        <v>4.9848958209999995E-2</v>
      </c>
      <c r="L19" s="6">
        <v>0.10477419513000001</v>
      </c>
    </row>
    <row r="20" spans="1:12" ht="12" customHeight="1" x14ac:dyDescent="0.25">
      <c r="A20" s="26">
        <v>44999</v>
      </c>
      <c r="B20" s="6">
        <v>89.056287499999996</v>
      </c>
      <c r="C20" s="6">
        <v>1.1459670833333331</v>
      </c>
      <c r="D20" s="6">
        <v>0.11659812499999998</v>
      </c>
      <c r="E20" s="5">
        <v>0.63128260416666648</v>
      </c>
      <c r="F20" s="6">
        <v>9.4809879166666686</v>
      </c>
      <c r="G20" s="27">
        <v>264.58802777777782</v>
      </c>
      <c r="H20" s="27">
        <v>20.405099166666666</v>
      </c>
      <c r="I20" s="6">
        <v>40.219138003118992</v>
      </c>
      <c r="J20" s="6">
        <v>51.248996846171416</v>
      </c>
      <c r="K20" s="6">
        <v>3.7364455120000001E-2</v>
      </c>
      <c r="L20" s="6">
        <v>9.2835685856000008E-2</v>
      </c>
    </row>
    <row r="21" spans="1:12" ht="12" customHeight="1" x14ac:dyDescent="0.25">
      <c r="A21" s="26">
        <v>45000</v>
      </c>
      <c r="B21" s="6">
        <v>88.910484615384632</v>
      </c>
      <c r="C21" s="6">
        <v>1.1323565384615386</v>
      </c>
      <c r="D21" s="6">
        <v>0.11569634615384618</v>
      </c>
      <c r="E21" s="5">
        <v>0.62402644230769244</v>
      </c>
      <c r="F21" s="6">
        <v>9.6303419230769247</v>
      </c>
      <c r="G21" s="27">
        <v>263.38233333333335</v>
      </c>
      <c r="H21" s="27">
        <v>20.265428076923076</v>
      </c>
      <c r="I21" s="6">
        <v>40.272606978747177</v>
      </c>
      <c r="J21" s="6">
        <v>51.288669640089324</v>
      </c>
      <c r="K21" s="6">
        <v>4.2631843416923075E-2</v>
      </c>
      <c r="L21" s="6">
        <v>8.1255350442461544E-2</v>
      </c>
    </row>
    <row r="22" spans="1:12" ht="12" customHeight="1" x14ac:dyDescent="0.25">
      <c r="A22" s="26">
        <v>45001</v>
      </c>
      <c r="B22" s="6">
        <v>89.578162500000005</v>
      </c>
      <c r="C22" s="6">
        <v>1.1379766666666666</v>
      </c>
      <c r="D22" s="6">
        <v>0.12133999999999996</v>
      </c>
      <c r="E22" s="5">
        <v>0.62965833333333332</v>
      </c>
      <c r="F22" s="6">
        <v>8.9545420833333349</v>
      </c>
      <c r="G22" s="6">
        <v>263.9005166666667</v>
      </c>
      <c r="H22" s="6">
        <v>21.198604583333331</v>
      </c>
      <c r="I22" s="6">
        <v>40.073967835515312</v>
      </c>
      <c r="J22" s="6">
        <v>51.170187874837389</v>
      </c>
      <c r="K22" s="6">
        <v>5.7708608464999991E-2</v>
      </c>
      <c r="L22" s="6">
        <v>0.13935582636100005</v>
      </c>
    </row>
    <row r="23" spans="1:12" ht="12" customHeight="1" x14ac:dyDescent="0.25">
      <c r="A23" s="26">
        <v>45002</v>
      </c>
      <c r="B23" s="27">
        <v>88.893937500000007</v>
      </c>
      <c r="C23" s="27">
        <v>1.1159716666666666</v>
      </c>
      <c r="D23" s="27">
        <v>0.11736108333333332</v>
      </c>
      <c r="E23" s="5">
        <v>0.61666637499999999</v>
      </c>
      <c r="F23" s="27">
        <v>9.6052750000000007</v>
      </c>
      <c r="G23" s="6">
        <v>264.95790555555556</v>
      </c>
      <c r="H23" s="6">
        <v>18.354980000000005</v>
      </c>
      <c r="I23" s="6">
        <v>40.316321753434366</v>
      </c>
      <c r="J23" s="6">
        <v>51.323162266007415</v>
      </c>
      <c r="K23" s="6">
        <v>4.5659503904999996E-2</v>
      </c>
      <c r="L23" s="6">
        <v>0.15584277244300002</v>
      </c>
    </row>
    <row r="24" spans="1:12" ht="12" customHeight="1" x14ac:dyDescent="0.25">
      <c r="A24" s="26">
        <v>45003</v>
      </c>
      <c r="B24" s="6">
        <v>88.366369230769251</v>
      </c>
      <c r="C24" s="6">
        <v>1.0506840384615388</v>
      </c>
      <c r="D24" s="6">
        <v>0.12489973076923075</v>
      </c>
      <c r="E24" s="5">
        <v>0.58779188461538479</v>
      </c>
      <c r="F24" s="6">
        <v>8.916121153846154</v>
      </c>
      <c r="G24" s="6">
        <v>276.71057222222225</v>
      </c>
      <c r="H24" s="6">
        <v>23.608708846153846</v>
      </c>
      <c r="I24" s="6">
        <v>40.962900601655704</v>
      </c>
      <c r="J24" s="6">
        <v>51.720540747218351</v>
      </c>
      <c r="K24" s="6">
        <v>0.13739356262584601</v>
      </c>
      <c r="L24" s="6">
        <v>0.28387866927313798</v>
      </c>
    </row>
    <row r="25" spans="1:12" ht="12" customHeight="1" x14ac:dyDescent="0.25">
      <c r="A25" s="26">
        <v>45004</v>
      </c>
      <c r="B25" s="6">
        <v>89.301841666666689</v>
      </c>
      <c r="C25" s="6">
        <v>1.1013691666666665</v>
      </c>
      <c r="D25" s="6">
        <v>0.12141791666666667</v>
      </c>
      <c r="E25" s="5">
        <v>0.6113935416666666</v>
      </c>
      <c r="F25" s="6">
        <v>9.2393408333333351</v>
      </c>
      <c r="G25" s="6">
        <v>267.47844444444445</v>
      </c>
      <c r="H25" s="6">
        <v>24.886464166666666</v>
      </c>
      <c r="I25" s="6">
        <v>40.196767111073555</v>
      </c>
      <c r="J25" s="6">
        <v>51.263854885118398</v>
      </c>
      <c r="K25" s="6">
        <v>2.5342649289999998E-2</v>
      </c>
      <c r="L25" s="6">
        <v>3.499043211475001E-2</v>
      </c>
    </row>
    <row r="26" spans="1:12" ht="12" customHeight="1" x14ac:dyDescent="0.25">
      <c r="A26" s="26">
        <v>45005</v>
      </c>
      <c r="B26" s="6">
        <v>89.416933333333319</v>
      </c>
      <c r="C26" s="6">
        <v>1.1241766666666668</v>
      </c>
      <c r="D26" s="6">
        <v>0.1237639583333333</v>
      </c>
      <c r="E26" s="5">
        <v>0.62397031250000001</v>
      </c>
      <c r="F26" s="6">
        <v>9.1407170833333318</v>
      </c>
      <c r="G26" s="5">
        <v>265.56636111111112</v>
      </c>
      <c r="H26" s="5">
        <v>21.48071333333333</v>
      </c>
      <c r="I26" s="6">
        <v>40.1308963997975</v>
      </c>
      <c r="J26" s="6">
        <v>51.210519243964342</v>
      </c>
      <c r="K26" s="6">
        <v>4.322815146500001E-2</v>
      </c>
      <c r="L26" s="6">
        <v>6.7098275672500013E-2</v>
      </c>
    </row>
    <row r="27" spans="1:12" ht="12" customHeight="1" x14ac:dyDescent="0.25">
      <c r="A27" s="26">
        <v>45006</v>
      </c>
      <c r="B27" s="6">
        <v>89.735745833333326</v>
      </c>
      <c r="C27" s="6">
        <v>1.1409933333333335</v>
      </c>
      <c r="D27" s="6">
        <v>0.12304854166666666</v>
      </c>
      <c r="E27" s="5">
        <v>0.6320209375000001</v>
      </c>
      <c r="F27" s="6">
        <v>8.8053524999999961</v>
      </c>
      <c r="G27" s="5">
        <v>265.2740277777778</v>
      </c>
      <c r="H27" s="5">
        <v>21.543313749999999</v>
      </c>
      <c r="I27" s="6">
        <v>40.02444448671244</v>
      </c>
      <c r="J27" s="6">
        <v>51.139416306378841</v>
      </c>
      <c r="K27" s="6">
        <v>4.9623278300000018E-2</v>
      </c>
      <c r="L27" s="6">
        <v>0.180704303535</v>
      </c>
    </row>
    <row r="28" spans="1:12" ht="12" customHeight="1" x14ac:dyDescent="0.25">
      <c r="A28" s="26">
        <v>45007</v>
      </c>
      <c r="B28" s="6">
        <v>88.688299999999998</v>
      </c>
      <c r="C28" s="6">
        <v>1.0492999999999999</v>
      </c>
      <c r="D28" s="6">
        <v>0.12839999999999999</v>
      </c>
      <c r="E28" s="5">
        <v>0.58884999999999998</v>
      </c>
      <c r="F28" s="6">
        <v>9.9002999999999997</v>
      </c>
      <c r="G28" s="5">
        <v>263.95630555555556</v>
      </c>
      <c r="H28" s="5">
        <v>21.615661666666668</v>
      </c>
      <c r="I28" s="6">
        <v>40.194499999999998</v>
      </c>
      <c r="J28" s="6">
        <v>51.142699999999998</v>
      </c>
      <c r="K28" s="6">
        <v>8.4020542820000002E-2</v>
      </c>
      <c r="L28" s="6">
        <v>0.20864639122000003</v>
      </c>
    </row>
    <row r="29" spans="1:12" ht="12" customHeight="1" x14ac:dyDescent="0.25">
      <c r="A29" s="26">
        <v>45008</v>
      </c>
      <c r="B29" s="6">
        <v>88.1327</v>
      </c>
      <c r="C29" s="6">
        <v>0.95379999999999998</v>
      </c>
      <c r="D29" s="6">
        <v>0.12770000000000001</v>
      </c>
      <c r="E29" s="5">
        <v>0.54074999999999995</v>
      </c>
      <c r="F29" s="6">
        <v>10.5418</v>
      </c>
      <c r="G29" s="5">
        <v>263.95630555555556</v>
      </c>
      <c r="H29" s="5">
        <v>21.615661666666668</v>
      </c>
      <c r="I29" s="6">
        <v>40.412999999999997</v>
      </c>
      <c r="J29" s="6">
        <v>51.325099999999999</v>
      </c>
      <c r="K29" s="6">
        <v>8.4020542820000002E-2</v>
      </c>
      <c r="L29" s="6">
        <v>0.20864639122000003</v>
      </c>
    </row>
    <row r="30" spans="1:12" ht="12" customHeight="1" x14ac:dyDescent="0.25">
      <c r="A30" s="26">
        <v>45009</v>
      </c>
      <c r="B30" s="6">
        <v>92.651778571428551</v>
      </c>
      <c r="C30" s="6">
        <v>1.2451328571428573</v>
      </c>
      <c r="D30" s="6">
        <v>7.4260354761904762E-2</v>
      </c>
      <c r="E30" s="5">
        <v>0.659696605952381</v>
      </c>
      <c r="F30" s="6">
        <v>4.9841335714285719</v>
      </c>
      <c r="G30" s="5">
        <v>273.57175000000001</v>
      </c>
      <c r="H30" s="5">
        <v>21.615661666666668</v>
      </c>
      <c r="I30" s="6">
        <v>39.542794989342717</v>
      </c>
      <c r="J30" s="6">
        <v>50.811778804455329</v>
      </c>
      <c r="K30" s="6">
        <v>0.24298449997028576</v>
      </c>
      <c r="L30" s="6">
        <v>0.25818207029571433</v>
      </c>
    </row>
    <row r="31" spans="1:12" ht="12" customHeight="1" x14ac:dyDescent="0.25">
      <c r="A31" s="26">
        <v>45010</v>
      </c>
      <c r="B31" s="6">
        <v>92.832291666666677</v>
      </c>
      <c r="C31" s="6">
        <v>1.1222804166666667</v>
      </c>
      <c r="D31" s="6">
        <v>7.6071133333333332E-2</v>
      </c>
      <c r="E31" s="5">
        <v>0.59917577499999997</v>
      </c>
      <c r="F31" s="6">
        <v>5.0553529166666662</v>
      </c>
      <c r="G31" s="5">
        <v>272.07918333333333</v>
      </c>
      <c r="H31" s="5">
        <v>31.846324999999997</v>
      </c>
      <c r="I31" s="6">
        <v>39.506343320694086</v>
      </c>
      <c r="J31" s="6">
        <v>50.874404641302448</v>
      </c>
      <c r="K31" s="6">
        <v>0.10515515112899998</v>
      </c>
      <c r="L31" s="6">
        <v>0.14008998625150001</v>
      </c>
    </row>
    <row r="32" spans="1:12" ht="12" customHeight="1" x14ac:dyDescent="0.25">
      <c r="A32" s="26">
        <v>45011</v>
      </c>
      <c r="B32" s="6">
        <v>92.553304166666649</v>
      </c>
      <c r="C32" s="6">
        <v>1.0750941666666667</v>
      </c>
      <c r="D32" s="6">
        <v>7.7722679166666683E-2</v>
      </c>
      <c r="E32" s="5">
        <v>0.57640842291666672</v>
      </c>
      <c r="F32" s="6">
        <v>5.3542300000000003</v>
      </c>
      <c r="G32" s="5">
        <v>272.46634444444447</v>
      </c>
      <c r="H32" s="5">
        <v>41.296149999999997</v>
      </c>
      <c r="I32" s="6">
        <v>39.62596006129791</v>
      </c>
      <c r="J32" s="6">
        <v>50.973556537399233</v>
      </c>
      <c r="K32" s="6">
        <v>7.3123011705500035E-2</v>
      </c>
      <c r="L32" s="6">
        <v>0.13398472256800001</v>
      </c>
    </row>
    <row r="33" spans="1:15" ht="12" customHeight="1" x14ac:dyDescent="0.25">
      <c r="A33" s="26">
        <v>45012</v>
      </c>
      <c r="B33" s="6">
        <v>93.127757142857149</v>
      </c>
      <c r="C33" s="6">
        <v>1.0534167857142858</v>
      </c>
      <c r="D33" s="6">
        <v>0.16793266428571427</v>
      </c>
      <c r="E33" s="5">
        <v>0.61067472499999997</v>
      </c>
      <c r="F33" s="6">
        <v>4.7433264285714296</v>
      </c>
      <c r="G33" s="5">
        <v>271.60041666666672</v>
      </c>
      <c r="H33" s="5">
        <v>52.222333333333331</v>
      </c>
      <c r="I33" s="6">
        <v>39.40216021127339</v>
      </c>
      <c r="J33" s="6">
        <v>50.821071488654937</v>
      </c>
      <c r="K33" s="6">
        <v>0.27852120088714299</v>
      </c>
      <c r="L33" s="6">
        <v>0.47251625854285711</v>
      </c>
    </row>
    <row r="34" spans="1:15" ht="12" customHeight="1" x14ac:dyDescent="0.25">
      <c r="A34" s="26">
        <v>45013</v>
      </c>
      <c r="B34" s="6">
        <v>93.191187499999998</v>
      </c>
      <c r="C34" s="6">
        <v>0.8118443333333335</v>
      </c>
      <c r="D34" s="6">
        <v>0.87459733333333312</v>
      </c>
      <c r="E34" s="5">
        <v>0.84322083333333331</v>
      </c>
      <c r="F34" s="6">
        <v>4.6197304166666653</v>
      </c>
      <c r="G34" s="5">
        <v>258.66773833333338</v>
      </c>
      <c r="H34" s="5">
        <v>58.529800000000002</v>
      </c>
      <c r="I34" s="6">
        <v>38.861111526667329</v>
      </c>
      <c r="J34" s="6">
        <v>50.362943765868366</v>
      </c>
      <c r="K34" s="6">
        <v>0.17159514428950001</v>
      </c>
      <c r="L34" s="6">
        <v>0.23858222297499995</v>
      </c>
    </row>
    <row r="35" spans="1:15" ht="12" customHeight="1" x14ac:dyDescent="0.25">
      <c r="A35" s="26">
        <v>45014</v>
      </c>
      <c r="B35" s="6">
        <v>92.807633333333342</v>
      </c>
      <c r="C35" s="6">
        <v>1.1075786666666667</v>
      </c>
      <c r="D35" s="6">
        <v>0.19328933333333334</v>
      </c>
      <c r="E35" s="5">
        <v>0.65043400000000007</v>
      </c>
      <c r="F35" s="6">
        <v>4.9999854166666671</v>
      </c>
      <c r="G35" s="5">
        <v>270.17402777777784</v>
      </c>
      <c r="H35" s="5">
        <v>48.709585909090912</v>
      </c>
      <c r="I35" s="6">
        <v>39.426842045076675</v>
      </c>
      <c r="J35" s="6">
        <v>50.787079801466319</v>
      </c>
      <c r="K35" s="6">
        <v>0.98376514128300019</v>
      </c>
      <c r="L35" s="6">
        <v>1.1135641734800001</v>
      </c>
      <c r="N35" s="28"/>
      <c r="O35" s="28"/>
    </row>
    <row r="36" spans="1:15" ht="12" customHeight="1" x14ac:dyDescent="0.25">
      <c r="A36" s="26">
        <v>45015</v>
      </c>
      <c r="B36" s="6">
        <v>91.401674999999969</v>
      </c>
      <c r="C36" s="6">
        <v>0.78722066666666668</v>
      </c>
      <c r="D36" s="6">
        <v>0.50097066666666679</v>
      </c>
      <c r="E36" s="5">
        <v>0.64409566666666673</v>
      </c>
      <c r="F36" s="5">
        <v>6.9569045833333361</v>
      </c>
      <c r="G36" s="5">
        <v>270.4253611111111</v>
      </c>
      <c r="H36" s="5">
        <v>44.635578749999993</v>
      </c>
      <c r="I36" s="5">
        <v>39.590983225920837</v>
      </c>
      <c r="J36" s="6">
        <v>50.964375358898195</v>
      </c>
      <c r="K36" s="6">
        <v>3.3180771259699995E-2</v>
      </c>
      <c r="L36" s="6">
        <v>0.22210204692999996</v>
      </c>
    </row>
    <row r="37" spans="1:15" ht="12" customHeight="1" thickBot="1" x14ac:dyDescent="0.3">
      <c r="A37" s="26">
        <v>45016</v>
      </c>
      <c r="B37" s="5">
        <v>89.217750000000009</v>
      </c>
      <c r="C37" s="5">
        <v>1.0236126666666667</v>
      </c>
      <c r="D37" s="5">
        <v>0.18531870833333333</v>
      </c>
      <c r="E37" s="5">
        <v>0.60446568750000007</v>
      </c>
      <c r="F37" s="5">
        <v>9.2583741666666679</v>
      </c>
      <c r="G37" s="5">
        <v>267.85391111111113</v>
      </c>
      <c r="H37" s="5">
        <v>45.28398583333334</v>
      </c>
      <c r="I37" s="5">
        <v>40.257483668179532</v>
      </c>
      <c r="J37" s="6">
        <v>51.3218027619371</v>
      </c>
      <c r="K37" s="6">
        <v>2.9352403969999996E-2</v>
      </c>
      <c r="L37" s="6">
        <v>0.23800034447999999</v>
      </c>
    </row>
    <row r="38" spans="1:15" ht="17.25" customHeight="1" x14ac:dyDescent="0.25">
      <c r="A38" s="49" t="s">
        <v>25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17"/>
    </row>
    <row r="39" spans="1:15" ht="7.5" customHeight="1" thickBo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5" ht="15.75" thickBot="1" x14ac:dyDescent="0.3">
      <c r="A40" s="11" t="s">
        <v>16</v>
      </c>
      <c r="B40" s="25">
        <f>MIN(B7:B37)</f>
        <v>88.1327</v>
      </c>
      <c r="C40" s="25">
        <f t="shared" ref="C40:K40" si="0">MIN(C7:C37)</f>
        <v>0.78722066666666668</v>
      </c>
      <c r="D40" s="25">
        <f t="shared" si="0"/>
        <v>7.4260354761904762E-2</v>
      </c>
      <c r="E40" s="25">
        <f>MIN(E7:E37)</f>
        <v>0.54074999999999995</v>
      </c>
      <c r="F40" s="25">
        <f t="shared" si="0"/>
        <v>4.6197304166666653</v>
      </c>
      <c r="G40" s="25">
        <f t="shared" si="0"/>
        <v>258.66773833333338</v>
      </c>
      <c r="H40" s="25">
        <f>MIN(H7:H37)</f>
        <v>18.354980000000005</v>
      </c>
      <c r="I40" s="25">
        <f t="shared" si="0"/>
        <v>38.861111526667329</v>
      </c>
      <c r="J40" s="25">
        <f t="shared" si="0"/>
        <v>50.362943765868366</v>
      </c>
      <c r="K40" s="25">
        <f t="shared" si="0"/>
        <v>2.5342649289999998E-2</v>
      </c>
    </row>
    <row r="41" spans="1:15" x14ac:dyDescent="0.25">
      <c r="A41" s="12" t="s">
        <v>17</v>
      </c>
      <c r="B41" s="24">
        <f>AVERAGE(B7:B37)</f>
        <v>90.281849932057199</v>
      </c>
      <c r="C41" s="24">
        <f t="shared" ref="C41:J41" si="1">AVERAGE(C7:C37)</f>
        <v>1.0881511186488244</v>
      </c>
      <c r="D41" s="24">
        <f t="shared" si="1"/>
        <v>0.1566332467889637</v>
      </c>
      <c r="E41" s="24">
        <f>AVERAGE(E7:E37)</f>
        <v>0.62239218271889396</v>
      </c>
      <c r="F41" s="24">
        <f t="shared" si="1"/>
        <v>8.0743715136476428</v>
      </c>
      <c r="G41" s="24">
        <f>AVERAGE(G7:G37)</f>
        <v>268.27143259856632</v>
      </c>
      <c r="H41" s="24">
        <f t="shared" si="1"/>
        <v>29.116581340326348</v>
      </c>
      <c r="I41" s="24">
        <f t="shared" si="1"/>
        <v>39.959204778227232</v>
      </c>
      <c r="J41" s="24">
        <f t="shared" si="1"/>
        <v>51.111440894938262</v>
      </c>
      <c r="K41" s="24">
        <f>AVERAGE(K7:K37)</f>
        <v>0.13246420623102897</v>
      </c>
    </row>
    <row r="42" spans="1:15" x14ac:dyDescent="0.25">
      <c r="A42" s="13" t="s">
        <v>18</v>
      </c>
      <c r="B42" s="23">
        <f>MAX(B7:B37)</f>
        <v>93.191187499999998</v>
      </c>
      <c r="C42" s="23">
        <f t="shared" ref="C42:J42" si="2">MAX(C7:C37)</f>
        <v>1.2451328571428573</v>
      </c>
      <c r="D42" s="23">
        <f t="shared" si="2"/>
        <v>0.87459733333333312</v>
      </c>
      <c r="E42" s="23">
        <f>MAX(E7:E37)</f>
        <v>0.84322083333333331</v>
      </c>
      <c r="F42" s="23">
        <f t="shared" si="2"/>
        <v>10.5418</v>
      </c>
      <c r="G42" s="23">
        <f t="shared" si="2"/>
        <v>276.71057222222225</v>
      </c>
      <c r="H42" s="23">
        <f t="shared" si="2"/>
        <v>58.529800000000002</v>
      </c>
      <c r="I42" s="23">
        <f t="shared" si="2"/>
        <v>40.962900601655704</v>
      </c>
      <c r="J42" s="23">
        <f t="shared" si="2"/>
        <v>51.720540747218351</v>
      </c>
      <c r="K42" s="23">
        <f>MAX(K7:K37)</f>
        <v>0.98376514128300019</v>
      </c>
    </row>
    <row r="43" spans="1:15" ht="15.75" thickBot="1" x14ac:dyDescent="0.3">
      <c r="A43" s="15" t="s">
        <v>22</v>
      </c>
      <c r="B43" s="22">
        <f>STDEVPA(B7:B37)</f>
        <v>1.5482582887107528</v>
      </c>
      <c r="C43" s="22">
        <f t="shared" ref="C43:K43" si="3">STDEVPA(C7:C37)</f>
        <v>9.2180395756280786E-2</v>
      </c>
      <c r="D43" s="22">
        <f t="shared" si="3"/>
        <v>0.14947840991307215</v>
      </c>
      <c r="E43" s="22">
        <f t="shared" si="3"/>
        <v>4.7769060084656034E-2</v>
      </c>
      <c r="F43" s="22">
        <f t="shared" si="3"/>
        <v>1.7627144227587106</v>
      </c>
      <c r="G43" s="22">
        <f t="shared" si="3"/>
        <v>3.8644415320035121</v>
      </c>
      <c r="H43" s="22">
        <f t="shared" si="3"/>
        <v>10.277630972718365</v>
      </c>
      <c r="I43" s="22">
        <f t="shared" si="3"/>
        <v>0.40270163796367292</v>
      </c>
      <c r="J43" s="22">
        <f t="shared" si="3"/>
        <v>0.2382307953091482</v>
      </c>
      <c r="K43" s="22">
        <f t="shared" si="3"/>
        <v>0.18063981698705447</v>
      </c>
    </row>
    <row r="44" spans="1:15" ht="7.5" customHeight="1" x14ac:dyDescent="0.25">
      <c r="A44" s="2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5" ht="15" customHeight="1" x14ac:dyDescent="0.25">
      <c r="A45" s="1" t="s">
        <v>7</v>
      </c>
      <c r="B45" s="50" t="s">
        <v>40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5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</row>
    <row r="47" spans="1:15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</row>
    <row r="48" spans="1:15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</row>
    <row r="49" spans="1:12" x14ac:dyDescent="0.25">
      <c r="A49" s="2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</row>
  </sheetData>
  <mergeCells count="9">
    <mergeCell ref="A38:K38"/>
    <mergeCell ref="B45:L49"/>
    <mergeCell ref="A1:L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F7:F36 B7:D36 I7:J36" xr:uid="{00000000-0002-0000-0000-000000000000}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 xr:uid="{00000000-0002-0000-0000-000001000000}">
      <formula1>40909</formula1>
    </dataValidation>
    <dataValidation type="decimal" allowBlank="1" showInputMessage="1" showErrorMessage="1" errorTitle="Error" error="El valor deberá estar entre 0 y 100" sqref="E7:E37" xr:uid="{00000000-0002-0000-0000-000002000000}">
      <formula1>0</formula1>
      <formula2>100</formula2>
    </dataValidation>
  </dataValidations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topLeftCell="A7" zoomScale="90" zoomScaleNormal="90" workbookViewId="0">
      <selection activeCell="B40" sqref="B40:K44"/>
    </sheetView>
  </sheetViews>
  <sheetFormatPr defaultColWidth="11.5703125" defaultRowHeight="15" x14ac:dyDescent="0.25"/>
  <cols>
    <col min="1" max="1" width="12.28515625" customWidth="1"/>
    <col min="2" max="2" width="10.42578125" customWidth="1"/>
    <col min="3" max="5" width="10.5703125" customWidth="1"/>
    <col min="6" max="6" width="10.42578125" customWidth="1"/>
    <col min="7" max="8" width="12.28515625" customWidth="1"/>
    <col min="9" max="10" width="10.5703125" customWidth="1"/>
    <col min="11" max="11" width="12.42578125" customWidth="1"/>
  </cols>
  <sheetData>
    <row r="1" spans="1:13" ht="39.75" customHeight="1" x14ac:dyDescent="0.25">
      <c r="A1" s="71" t="s">
        <v>20</v>
      </c>
      <c r="B1" s="72"/>
      <c r="C1" s="72"/>
      <c r="D1" s="72"/>
      <c r="E1" s="72"/>
      <c r="F1" s="72"/>
      <c r="G1" s="72"/>
      <c r="H1" s="72"/>
      <c r="I1" s="72"/>
      <c r="J1" s="72"/>
      <c r="K1" s="73"/>
    </row>
    <row r="2" spans="1:13" x14ac:dyDescent="0.25">
      <c r="A2" s="57" t="s">
        <v>0</v>
      </c>
      <c r="B2" s="58"/>
      <c r="C2" s="59" t="s">
        <v>23</v>
      </c>
      <c r="D2" s="59"/>
      <c r="E2" s="59"/>
      <c r="F2" s="59"/>
      <c r="G2" s="59"/>
      <c r="H2" s="59"/>
      <c r="I2" s="59"/>
      <c r="J2" s="59"/>
      <c r="K2" s="59"/>
    </row>
    <row r="3" spans="1:13" x14ac:dyDescent="0.25">
      <c r="A3" s="57" t="s">
        <v>1</v>
      </c>
      <c r="B3" s="58"/>
      <c r="C3" s="74" t="s">
        <v>24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7" t="s">
        <v>2</v>
      </c>
      <c r="B4" s="57"/>
      <c r="C4" s="75" t="s">
        <v>9</v>
      </c>
      <c r="D4" s="75"/>
      <c r="M4" s="3" t="s">
        <v>9</v>
      </c>
    </row>
    <row r="5" spans="1:13" x14ac:dyDescent="0.25">
      <c r="M5" s="3" t="s">
        <v>8</v>
      </c>
    </row>
    <row r="6" spans="1:13" ht="39" thickBot="1" x14ac:dyDescent="0.3">
      <c r="A6" s="8" t="s">
        <v>15</v>
      </c>
      <c r="B6" s="18" t="s">
        <v>3</v>
      </c>
      <c r="C6" s="18" t="s">
        <v>14</v>
      </c>
      <c r="D6" s="18" t="s">
        <v>4</v>
      </c>
      <c r="E6" s="19" t="s">
        <v>5</v>
      </c>
      <c r="F6" s="18" t="s">
        <v>6</v>
      </c>
      <c r="G6" s="18" t="s">
        <v>10</v>
      </c>
      <c r="H6" s="18" t="s">
        <v>11</v>
      </c>
      <c r="I6" s="18" t="s">
        <v>12</v>
      </c>
      <c r="J6" s="18" t="s">
        <v>19</v>
      </c>
      <c r="K6" s="18" t="s">
        <v>13</v>
      </c>
      <c r="L6" s="7"/>
    </row>
    <row r="7" spans="1:13" ht="12" customHeight="1" x14ac:dyDescent="0.25">
      <c r="A7" s="33">
        <v>44986</v>
      </c>
      <c r="B7" s="6">
        <v>90.223100000000002</v>
      </c>
      <c r="C7" s="6">
        <v>1.21852</v>
      </c>
      <c r="D7" s="6">
        <v>0.12442300000000001</v>
      </c>
      <c r="E7" s="5">
        <v>0.6714715</v>
      </c>
      <c r="F7" s="6">
        <v>9.7928700000000006</v>
      </c>
      <c r="G7" s="34">
        <v>271.87701666666669</v>
      </c>
      <c r="H7" s="35">
        <v>28.064035416666663</v>
      </c>
      <c r="I7" s="6">
        <v>40.304492038140388</v>
      </c>
      <c r="J7" s="6">
        <v>51.334056039307399</v>
      </c>
      <c r="K7" s="35">
        <v>0.35216634760000004</v>
      </c>
    </row>
    <row r="8" spans="1:13" ht="12" customHeight="1" x14ac:dyDescent="0.25">
      <c r="A8" s="33">
        <v>44987</v>
      </c>
      <c r="B8" s="6">
        <v>94.680199999999999</v>
      </c>
      <c r="C8" s="6">
        <v>1.29484</v>
      </c>
      <c r="D8" s="6">
        <v>0.103246</v>
      </c>
      <c r="E8" s="5">
        <v>0.69904299999999997</v>
      </c>
      <c r="F8" s="6">
        <v>8.2667599999999997</v>
      </c>
      <c r="G8" s="36">
        <v>271.32592777777779</v>
      </c>
      <c r="H8" s="37">
        <v>28.590388076923084</v>
      </c>
      <c r="I8" s="6">
        <v>40.070878447925423</v>
      </c>
      <c r="J8" s="6">
        <v>51.332480205468336</v>
      </c>
      <c r="K8" s="37">
        <v>0.49727242403076938</v>
      </c>
    </row>
    <row r="9" spans="1:13" ht="12" customHeight="1" x14ac:dyDescent="0.25">
      <c r="A9" s="33">
        <v>44988</v>
      </c>
      <c r="B9" s="6">
        <v>92.459100000000007</v>
      </c>
      <c r="C9" s="6">
        <v>1.3194300000000001</v>
      </c>
      <c r="D9" s="6">
        <v>0.13206100000000001</v>
      </c>
      <c r="E9" s="5">
        <v>0.72574550000000004</v>
      </c>
      <c r="F9" s="6">
        <v>9.6657299999999999</v>
      </c>
      <c r="G9" s="36">
        <v>273.43783333333334</v>
      </c>
      <c r="H9" s="37">
        <v>31.718251249999987</v>
      </c>
      <c r="I9" s="6">
        <v>40.303001680308078</v>
      </c>
      <c r="J9" s="6">
        <v>51.305739702016531</v>
      </c>
      <c r="K9" s="37">
        <v>0.30143891794</v>
      </c>
    </row>
    <row r="10" spans="1:13" ht="12" customHeight="1" x14ac:dyDescent="0.25">
      <c r="A10" s="33">
        <v>44989</v>
      </c>
      <c r="B10" s="6">
        <v>90.646000000000001</v>
      </c>
      <c r="C10" s="6">
        <v>1.22726</v>
      </c>
      <c r="D10" s="6">
        <v>0.12884200000000001</v>
      </c>
      <c r="E10" s="5">
        <v>0.67805099999999996</v>
      </c>
      <c r="F10" s="6">
        <v>9.0884</v>
      </c>
      <c r="G10" s="36">
        <v>272.67090000000002</v>
      </c>
      <c r="H10" s="37">
        <v>26.661019583333335</v>
      </c>
      <c r="I10" s="6">
        <v>40.070505858467342</v>
      </c>
      <c r="J10" s="6">
        <v>51.14475750446713</v>
      </c>
      <c r="K10" s="37">
        <v>0.20830355375999998</v>
      </c>
    </row>
    <row r="11" spans="1:13" ht="12" customHeight="1" x14ac:dyDescent="0.25">
      <c r="A11" s="33">
        <v>44990</v>
      </c>
      <c r="B11" s="6">
        <v>92.703000000000003</v>
      </c>
      <c r="C11" s="6">
        <v>1.1940200000000001</v>
      </c>
      <c r="D11" s="6">
        <v>0.12697600000000001</v>
      </c>
      <c r="E11" s="5">
        <v>0.66049800000000003</v>
      </c>
      <c r="F11" s="6">
        <v>9.3036600000000007</v>
      </c>
      <c r="G11" s="36">
        <v>277.07461666666666</v>
      </c>
      <c r="H11" s="37">
        <v>28.728705833333329</v>
      </c>
      <c r="I11" s="6">
        <v>40.228856378150539</v>
      </c>
      <c r="J11" s="6">
        <v>51.282706577230719</v>
      </c>
      <c r="K11" s="37">
        <v>0.114386308555</v>
      </c>
      <c r="M11" s="32"/>
    </row>
    <row r="12" spans="1:13" ht="12" customHeight="1" x14ac:dyDescent="0.25">
      <c r="A12" s="33">
        <v>44991</v>
      </c>
      <c r="B12" s="6">
        <v>92.813199999999995</v>
      </c>
      <c r="C12" s="6">
        <v>1.1516500000000001</v>
      </c>
      <c r="D12" s="6">
        <v>0.117714</v>
      </c>
      <c r="E12" s="5">
        <v>0.63468200000000008</v>
      </c>
      <c r="F12" s="6">
        <v>9.43919</v>
      </c>
      <c r="G12" s="36">
        <v>271.32946666666669</v>
      </c>
      <c r="H12" s="37">
        <v>32.191276250000001</v>
      </c>
      <c r="I12" s="6">
        <v>40.280273723365312</v>
      </c>
      <c r="J12" s="6">
        <v>51.343871860526797</v>
      </c>
      <c r="K12" s="37">
        <v>0.10218440677</v>
      </c>
    </row>
    <row r="13" spans="1:13" ht="12" customHeight="1" x14ac:dyDescent="0.25">
      <c r="A13" s="33">
        <v>44992</v>
      </c>
      <c r="B13" s="6">
        <v>90.942400000000006</v>
      </c>
      <c r="C13" s="6">
        <v>1.22923</v>
      </c>
      <c r="D13" s="6">
        <v>0.126805</v>
      </c>
      <c r="E13" s="5">
        <v>0.67801750000000005</v>
      </c>
      <c r="F13" s="6">
        <v>9.2232299999999992</v>
      </c>
      <c r="G13" s="36">
        <v>273.3501277777778</v>
      </c>
      <c r="H13" s="37">
        <v>30.484130833333332</v>
      </c>
      <c r="I13" s="6">
        <v>40.151730360328372</v>
      </c>
      <c r="J13" s="6">
        <v>51.215941614650475</v>
      </c>
      <c r="K13" s="37">
        <v>8.558174674000002E-2</v>
      </c>
    </row>
    <row r="14" spans="1:13" ht="12" customHeight="1" x14ac:dyDescent="0.25">
      <c r="A14" s="33">
        <v>44993</v>
      </c>
      <c r="B14" s="6">
        <v>91.125399999999999</v>
      </c>
      <c r="C14" s="6">
        <v>1.1531100000000001</v>
      </c>
      <c r="D14" s="6">
        <v>0.12870200000000001</v>
      </c>
      <c r="E14" s="5">
        <v>0.64090600000000009</v>
      </c>
      <c r="F14" s="6">
        <v>9.9895999999999994</v>
      </c>
      <c r="G14" s="36">
        <v>282.8522055555556</v>
      </c>
      <c r="H14" s="37">
        <v>29.436720833333336</v>
      </c>
      <c r="I14" s="6">
        <v>40.580208237118185</v>
      </c>
      <c r="J14" s="6">
        <v>51.521295779487438</v>
      </c>
      <c r="K14" s="37">
        <v>7.8794631519999977E-2</v>
      </c>
    </row>
    <row r="15" spans="1:13" ht="12" customHeight="1" x14ac:dyDescent="0.25">
      <c r="A15" s="33">
        <v>44994</v>
      </c>
      <c r="B15" s="6">
        <v>90.865200000000002</v>
      </c>
      <c r="C15" s="6">
        <v>1.1152599999999999</v>
      </c>
      <c r="D15" s="6">
        <v>0.13199900000000001</v>
      </c>
      <c r="E15" s="5">
        <v>0.62362949999999995</v>
      </c>
      <c r="F15" s="6">
        <v>9.2023899999999994</v>
      </c>
      <c r="G15" s="36">
        <v>274.9339888888889</v>
      </c>
      <c r="H15" s="37">
        <v>27.154642083333329</v>
      </c>
      <c r="I15" s="6">
        <v>40.253074692925608</v>
      </c>
      <c r="J15" s="6">
        <v>51.295702275198714</v>
      </c>
      <c r="K15" s="37">
        <v>7.6953720705000006E-2</v>
      </c>
    </row>
    <row r="16" spans="1:13" ht="12" customHeight="1" x14ac:dyDescent="0.25">
      <c r="A16" s="33">
        <v>44995</v>
      </c>
      <c r="B16" s="6">
        <v>90.498699999999999</v>
      </c>
      <c r="C16" s="6">
        <v>1.1718500000000001</v>
      </c>
      <c r="D16" s="6">
        <v>0.123613</v>
      </c>
      <c r="E16" s="5">
        <v>0.64773150000000002</v>
      </c>
      <c r="F16" s="6">
        <v>9.73536</v>
      </c>
      <c r="G16" s="36">
        <v>277.90146111111113</v>
      </c>
      <c r="H16" s="37">
        <v>26.331407083333325</v>
      </c>
      <c r="I16" s="6">
        <v>40.347339825819375</v>
      </c>
      <c r="J16" s="6">
        <v>51.334238390055532</v>
      </c>
      <c r="K16" s="37">
        <v>8.3382481544999984E-2</v>
      </c>
    </row>
    <row r="17" spans="1:11" ht="12" customHeight="1" x14ac:dyDescent="0.25">
      <c r="A17" s="33">
        <v>44996</v>
      </c>
      <c r="B17" s="6">
        <v>89.984700000000004</v>
      </c>
      <c r="C17" s="6">
        <v>1.16673</v>
      </c>
      <c r="D17" s="6">
        <v>0.11752</v>
      </c>
      <c r="E17" s="5">
        <v>0.64212500000000006</v>
      </c>
      <c r="F17" s="6">
        <v>9.9674099999999992</v>
      </c>
      <c r="G17" s="38">
        <v>271.73892222222224</v>
      </c>
      <c r="H17" s="37">
        <v>27.480500833333327</v>
      </c>
      <c r="I17" s="6">
        <v>40.409934854776488</v>
      </c>
      <c r="J17" s="6">
        <v>51.373394803422777</v>
      </c>
      <c r="K17" s="37">
        <v>0.10751808980499999</v>
      </c>
    </row>
    <row r="18" spans="1:11" ht="12" customHeight="1" x14ac:dyDescent="0.25">
      <c r="A18" s="33">
        <v>44997</v>
      </c>
      <c r="B18" s="6">
        <v>89.788899999999998</v>
      </c>
      <c r="C18" s="6">
        <v>1.1437200000000001</v>
      </c>
      <c r="D18" s="6">
        <v>0.115548</v>
      </c>
      <c r="E18" s="5">
        <v>0.62963400000000003</v>
      </c>
      <c r="F18" s="6">
        <v>10.0276</v>
      </c>
      <c r="G18" s="38">
        <v>270.70596111111115</v>
      </c>
      <c r="H18" s="37">
        <v>28.107391666666665</v>
      </c>
      <c r="I18" s="6">
        <v>40.522084281657996</v>
      </c>
      <c r="J18" s="6">
        <v>51.464136094678608</v>
      </c>
      <c r="K18" s="37">
        <v>0.112962150745</v>
      </c>
    </row>
    <row r="19" spans="1:11" ht="12" customHeight="1" x14ac:dyDescent="0.25">
      <c r="A19" s="33">
        <v>44998</v>
      </c>
      <c r="B19" s="6">
        <v>89.364599999999996</v>
      </c>
      <c r="C19" s="6">
        <v>1.1653500000000001</v>
      </c>
      <c r="D19" s="6">
        <v>0.111723</v>
      </c>
      <c r="E19" s="5">
        <v>0.63853650000000006</v>
      </c>
      <c r="F19" s="6">
        <v>10.39</v>
      </c>
      <c r="G19" s="38">
        <v>268.15688888888894</v>
      </c>
      <c r="H19" s="37">
        <v>21.930827916666672</v>
      </c>
      <c r="I19" s="6">
        <v>40.51798579761914</v>
      </c>
      <c r="J19" s="6">
        <v>51.432266627291632</v>
      </c>
      <c r="K19" s="37">
        <v>8.0579329529999993E-2</v>
      </c>
    </row>
    <row r="20" spans="1:11" ht="12" customHeight="1" x14ac:dyDescent="0.25">
      <c r="A20" s="33">
        <v>44999</v>
      </c>
      <c r="B20" s="6">
        <v>89.5428</v>
      </c>
      <c r="C20" s="6">
        <v>1.1999</v>
      </c>
      <c r="D20" s="6">
        <v>0.12249</v>
      </c>
      <c r="E20" s="5">
        <v>0.66119499999999998</v>
      </c>
      <c r="F20" s="6">
        <v>10.161099999999999</v>
      </c>
      <c r="G20" s="39">
        <v>268.71771111111116</v>
      </c>
      <c r="H20" s="40">
        <v>21.823608333333329</v>
      </c>
      <c r="I20" s="6">
        <v>40.412915570441122</v>
      </c>
      <c r="J20" s="6">
        <v>51.365397039384845</v>
      </c>
      <c r="K20" s="40">
        <v>6.5750018059999998E-2</v>
      </c>
    </row>
    <row r="21" spans="1:11" ht="12" customHeight="1" x14ac:dyDescent="0.25">
      <c r="A21" s="33">
        <v>45000</v>
      </c>
      <c r="B21" s="27">
        <v>89.600999999999999</v>
      </c>
      <c r="C21" s="27">
        <v>1.1662300000000001</v>
      </c>
      <c r="D21" s="27">
        <v>0.12779399999999999</v>
      </c>
      <c r="E21" s="5">
        <v>0.64701200000000003</v>
      </c>
      <c r="F21" s="27">
        <v>10.42</v>
      </c>
      <c r="G21" s="39">
        <v>265.73315555555558</v>
      </c>
      <c r="H21" s="40">
        <v>21.409769230769228</v>
      </c>
      <c r="I21" s="27">
        <v>40.500846682547547</v>
      </c>
      <c r="J21" s="27">
        <v>51.430071603264956</v>
      </c>
      <c r="K21" s="40">
        <v>7.8944423935384603E-2</v>
      </c>
    </row>
    <row r="22" spans="1:11" ht="12" customHeight="1" x14ac:dyDescent="0.25">
      <c r="A22" s="33">
        <v>45001</v>
      </c>
      <c r="B22" s="6">
        <v>90.713200000000001</v>
      </c>
      <c r="C22" s="6">
        <v>1.19424</v>
      </c>
      <c r="D22" s="6">
        <v>0.13083600000000001</v>
      </c>
      <c r="E22" s="5">
        <v>0.66253799999999996</v>
      </c>
      <c r="F22" s="6">
        <v>9.7716399999999997</v>
      </c>
      <c r="G22" s="39">
        <v>266.82858333333337</v>
      </c>
      <c r="H22" s="40">
        <v>22.92403749999999</v>
      </c>
      <c r="I22" s="6">
        <v>40.313806774592344</v>
      </c>
      <c r="J22" s="6">
        <v>51.322696736087934</v>
      </c>
      <c r="K22" s="40">
        <v>0.10102843226</v>
      </c>
    </row>
    <row r="23" spans="1:11" ht="12" customHeight="1" x14ac:dyDescent="0.25">
      <c r="A23" s="33">
        <v>45002</v>
      </c>
      <c r="B23" s="6">
        <v>89.5398</v>
      </c>
      <c r="C23" s="6">
        <v>1.13548</v>
      </c>
      <c r="D23" s="6">
        <v>0.12257</v>
      </c>
      <c r="E23" s="5">
        <v>0.62902500000000006</v>
      </c>
      <c r="F23" s="6">
        <v>10.337199999999999</v>
      </c>
      <c r="G23" s="39">
        <v>267.32751666666667</v>
      </c>
      <c r="H23" s="40">
        <v>21.722913333333338</v>
      </c>
      <c r="I23" s="6">
        <v>40.587660026279742</v>
      </c>
      <c r="J23" s="6">
        <v>51.494123148991825</v>
      </c>
      <c r="K23" s="40">
        <v>7.9772599814999998E-2</v>
      </c>
    </row>
    <row r="24" spans="1:11" ht="12" customHeight="1" x14ac:dyDescent="0.25">
      <c r="A24" s="33">
        <v>45003</v>
      </c>
      <c r="B24" s="6">
        <v>91.022400000000005</v>
      </c>
      <c r="C24" s="6">
        <v>1.1573</v>
      </c>
      <c r="D24" s="6">
        <v>0.131998</v>
      </c>
      <c r="E24" s="5">
        <v>0.64464900000000003</v>
      </c>
      <c r="F24" s="6">
        <v>12.8322</v>
      </c>
      <c r="G24" s="39">
        <v>287.3178388888889</v>
      </c>
      <c r="H24" s="40">
        <v>25.784731538461539</v>
      </c>
      <c r="I24" s="6">
        <v>43.772182124473268</v>
      </c>
      <c r="J24" s="6">
        <v>53.299799064833017</v>
      </c>
      <c r="K24" s="40">
        <v>0.10318485917076921</v>
      </c>
    </row>
    <row r="25" spans="1:11" ht="12" customHeight="1" x14ac:dyDescent="0.25">
      <c r="A25" s="33">
        <v>45004</v>
      </c>
      <c r="B25" s="6">
        <v>90.108900000000006</v>
      </c>
      <c r="C25" s="6">
        <v>1.11914</v>
      </c>
      <c r="D25" s="6">
        <v>0.123776</v>
      </c>
      <c r="E25" s="5">
        <v>0.62145800000000007</v>
      </c>
      <c r="F25" s="6">
        <v>9.9570500000000006</v>
      </c>
      <c r="G25" s="39">
        <v>268.91888333333333</v>
      </c>
      <c r="H25" s="40">
        <v>26.573752916666667</v>
      </c>
      <c r="I25" s="6">
        <v>40.391305381872584</v>
      </c>
      <c r="J25" s="6">
        <v>51.379572831821996</v>
      </c>
      <c r="K25" s="40">
        <v>5.6180047725000001E-2</v>
      </c>
    </row>
    <row r="26" spans="1:11" ht="12" customHeight="1" x14ac:dyDescent="0.25">
      <c r="A26" s="33">
        <v>45005</v>
      </c>
      <c r="B26" s="6">
        <v>90.174599999999998</v>
      </c>
      <c r="C26" s="6">
        <v>1.15303</v>
      </c>
      <c r="D26" s="6">
        <v>0.132163</v>
      </c>
      <c r="E26" s="5">
        <v>0.64259650000000001</v>
      </c>
      <c r="F26" s="6">
        <v>9.9217099999999991</v>
      </c>
      <c r="G26" s="39">
        <v>268.10882777777778</v>
      </c>
      <c r="H26" s="40">
        <v>23.372337916666662</v>
      </c>
      <c r="I26" s="6">
        <v>40.336162142077029</v>
      </c>
      <c r="J26" s="6">
        <v>51.334977003948978</v>
      </c>
      <c r="K26" s="40">
        <v>6.8715449195E-2</v>
      </c>
    </row>
    <row r="27" spans="1:11" ht="12" customHeight="1" x14ac:dyDescent="0.25">
      <c r="A27" s="33">
        <v>45006</v>
      </c>
      <c r="B27" s="6">
        <v>90.861599999999996</v>
      </c>
      <c r="C27" s="6">
        <v>1.1982900000000001</v>
      </c>
      <c r="D27" s="6">
        <v>0.13416500000000001</v>
      </c>
      <c r="E27" s="5">
        <v>0.66622750000000008</v>
      </c>
      <c r="F27" s="6">
        <v>9.7784999999999993</v>
      </c>
      <c r="G27" s="39">
        <v>269.57541111111112</v>
      </c>
      <c r="H27" s="40">
        <v>22.790159583333338</v>
      </c>
      <c r="I27" s="6">
        <v>40.317160079715045</v>
      </c>
      <c r="J27" s="6">
        <v>51.316362670082832</v>
      </c>
      <c r="K27" s="40">
        <v>8.5523131934999996E-2</v>
      </c>
    </row>
    <row r="28" spans="1:11" ht="12" customHeight="1" x14ac:dyDescent="0.25">
      <c r="A28" s="33">
        <v>45007</v>
      </c>
      <c r="B28" s="6">
        <v>89.819100000000006</v>
      </c>
      <c r="C28" s="6">
        <v>1.1904999999999999</v>
      </c>
      <c r="D28" s="6">
        <v>0.1381</v>
      </c>
      <c r="E28" s="5">
        <v>0.66429999999999989</v>
      </c>
      <c r="F28" s="6">
        <v>10.867900000000001</v>
      </c>
      <c r="G28" s="39">
        <v>268.44189444444447</v>
      </c>
      <c r="H28" s="40">
        <v>22.443096666666662</v>
      </c>
      <c r="I28" s="6">
        <v>40.484499999999997</v>
      </c>
      <c r="J28" s="6">
        <v>51.305199999999999</v>
      </c>
      <c r="K28" s="40">
        <v>0.14304203044</v>
      </c>
    </row>
    <row r="29" spans="1:11" ht="12" customHeight="1" x14ac:dyDescent="0.25">
      <c r="A29" s="33">
        <v>45008</v>
      </c>
      <c r="B29" s="6">
        <v>88.947699999999998</v>
      </c>
      <c r="C29" s="6">
        <v>0.98299999999999998</v>
      </c>
      <c r="D29" s="6">
        <v>0.1338</v>
      </c>
      <c r="E29" s="5">
        <v>0.55840000000000001</v>
      </c>
      <c r="F29" s="6">
        <v>11.8627</v>
      </c>
      <c r="G29" s="39">
        <v>268.44189444444447</v>
      </c>
      <c r="H29" s="40">
        <v>22.443096666666662</v>
      </c>
      <c r="I29" s="6">
        <v>40.779000000000003</v>
      </c>
      <c r="J29" s="6">
        <v>51.5306</v>
      </c>
      <c r="K29" s="40">
        <v>0.14304203044</v>
      </c>
    </row>
    <row r="30" spans="1:11" ht="12" customHeight="1" x14ac:dyDescent="0.25">
      <c r="A30" s="33">
        <v>45009</v>
      </c>
      <c r="B30" s="6">
        <v>94.362499999999997</v>
      </c>
      <c r="C30" s="6">
        <v>1.4357</v>
      </c>
      <c r="D30" s="6">
        <v>8.1077300000000005E-2</v>
      </c>
      <c r="E30" s="5">
        <v>0.75838865</v>
      </c>
      <c r="F30" s="6">
        <v>6.3713199999999999</v>
      </c>
      <c r="G30" s="39">
        <v>277.79251111111114</v>
      </c>
      <c r="H30" s="40">
        <v>22.443096666666662</v>
      </c>
      <c r="I30" s="6">
        <v>39.87377862460211</v>
      </c>
      <c r="J30" s="6">
        <v>51.053351297765609</v>
      </c>
      <c r="K30" s="40">
        <v>0.29102265694999996</v>
      </c>
    </row>
    <row r="31" spans="1:11" ht="12" customHeight="1" x14ac:dyDescent="0.25">
      <c r="A31" s="33">
        <v>45010</v>
      </c>
      <c r="B31" s="6">
        <v>94.533900000000003</v>
      </c>
      <c r="C31" s="6">
        <v>1.5597399999999999</v>
      </c>
      <c r="D31" s="6">
        <v>8.4147399999999997E-2</v>
      </c>
      <c r="E31" s="5">
        <v>0.82194369999999994</v>
      </c>
      <c r="F31" s="6">
        <v>6.0568799999999996</v>
      </c>
      <c r="G31" s="39">
        <v>278.67004444444444</v>
      </c>
      <c r="H31" s="40">
        <v>38.709999999999994</v>
      </c>
      <c r="I31" s="6">
        <v>39.749333745604019</v>
      </c>
      <c r="J31" s="6">
        <v>51.075531876753651</v>
      </c>
      <c r="K31" s="40">
        <v>0.17696664621399999</v>
      </c>
    </row>
    <row r="32" spans="1:11" ht="12" customHeight="1" x14ac:dyDescent="0.25">
      <c r="A32" s="33">
        <v>45011</v>
      </c>
      <c r="B32" s="6">
        <v>93.030299999999997</v>
      </c>
      <c r="C32" s="6">
        <v>1.1377900000000001</v>
      </c>
      <c r="D32" s="6">
        <v>8.1064499999999998E-2</v>
      </c>
      <c r="E32" s="5">
        <v>0.60942725000000009</v>
      </c>
      <c r="F32" s="6">
        <v>6.0688700000000004</v>
      </c>
      <c r="G32" s="39">
        <v>276.57028333333335</v>
      </c>
      <c r="H32" s="40">
        <v>44.533999999999999</v>
      </c>
      <c r="I32" s="6">
        <v>39.810065827270755</v>
      </c>
      <c r="J32" s="6">
        <v>51.089206802765489</v>
      </c>
      <c r="K32" s="40">
        <v>0.13872442943500002</v>
      </c>
    </row>
    <row r="33" spans="1:11" ht="12" customHeight="1" x14ac:dyDescent="0.25">
      <c r="A33" s="33">
        <v>45012</v>
      </c>
      <c r="B33" s="6">
        <v>94.063000000000002</v>
      </c>
      <c r="C33" s="6">
        <v>1.1962699999999999</v>
      </c>
      <c r="D33" s="6">
        <v>1.0381800000000001</v>
      </c>
      <c r="E33" s="5">
        <v>1.1172249999999999</v>
      </c>
      <c r="F33" s="6">
        <v>5.29786</v>
      </c>
      <c r="G33" s="39">
        <v>274.67541666666671</v>
      </c>
      <c r="H33" s="40">
        <v>55.046599999999998</v>
      </c>
      <c r="I33" s="6">
        <v>39.641655392219455</v>
      </c>
      <c r="J33" s="6">
        <v>50.987369866566539</v>
      </c>
      <c r="K33" s="40">
        <v>0.37130767456714292</v>
      </c>
    </row>
    <row r="34" spans="1:11" ht="12" customHeight="1" x14ac:dyDescent="0.25">
      <c r="A34" s="33">
        <v>45013</v>
      </c>
      <c r="B34" s="6">
        <v>93.921199999999999</v>
      </c>
      <c r="C34" s="6">
        <v>1.24952</v>
      </c>
      <c r="D34" s="6">
        <v>1.18398</v>
      </c>
      <c r="E34" s="5">
        <v>1.21675</v>
      </c>
      <c r="F34" s="6">
        <v>6.1344000000000003</v>
      </c>
      <c r="G34" s="39">
        <v>267.00478888888892</v>
      </c>
      <c r="H34" s="40">
        <v>63.902299999999997</v>
      </c>
      <c r="I34" s="6">
        <v>39.172937853957194</v>
      </c>
      <c r="J34" s="6">
        <v>50.491952857971889</v>
      </c>
      <c r="K34" s="40">
        <v>0.23453557477600004</v>
      </c>
    </row>
    <row r="35" spans="1:11" ht="12" customHeight="1" x14ac:dyDescent="0.25">
      <c r="A35" s="33">
        <v>45014</v>
      </c>
      <c r="B35" s="6">
        <v>94.621499999999997</v>
      </c>
      <c r="C35" s="6">
        <v>1.4678199999999999</v>
      </c>
      <c r="D35" s="6">
        <v>0.835503</v>
      </c>
      <c r="E35" s="5">
        <v>1.1516614999999999</v>
      </c>
      <c r="F35" s="6">
        <v>7.3929200000000002</v>
      </c>
      <c r="G35" s="39">
        <v>275.98221111111116</v>
      </c>
      <c r="H35" s="40">
        <v>50.791112272727268</v>
      </c>
      <c r="I35" s="6">
        <v>39.786592691411826</v>
      </c>
      <c r="J35" s="6">
        <v>51.038787484739188</v>
      </c>
      <c r="K35" s="40">
        <v>1.1185926403799999</v>
      </c>
    </row>
    <row r="36" spans="1:11" ht="12" customHeight="1" x14ac:dyDescent="0.25">
      <c r="A36" s="33">
        <v>45015</v>
      </c>
      <c r="B36" s="41">
        <v>92.301699999999997</v>
      </c>
      <c r="C36" s="41">
        <v>0.855514</v>
      </c>
      <c r="D36" s="41">
        <v>0.571801</v>
      </c>
      <c r="E36" s="5">
        <v>0.71365750000000006</v>
      </c>
      <c r="F36" s="41">
        <v>7.7296699999999996</v>
      </c>
      <c r="G36" s="39">
        <v>274.5170277777778</v>
      </c>
      <c r="H36" s="40">
        <v>45.540136249999996</v>
      </c>
      <c r="I36" s="41">
        <v>39.858129867362827</v>
      </c>
      <c r="J36" s="41">
        <v>51.112685765157387</v>
      </c>
      <c r="K36" s="40">
        <v>0.116277648159</v>
      </c>
    </row>
    <row r="37" spans="1:11" ht="12" customHeight="1" thickBot="1" x14ac:dyDescent="0.3">
      <c r="A37" s="33">
        <v>45016</v>
      </c>
      <c r="B37" s="42">
        <v>93.574700000000007</v>
      </c>
      <c r="C37" s="42">
        <v>1.10311</v>
      </c>
      <c r="D37" s="42">
        <v>0.67772900000000003</v>
      </c>
      <c r="E37" s="43">
        <v>0.89041950000000003</v>
      </c>
      <c r="F37" s="42">
        <v>10.7239</v>
      </c>
      <c r="G37" s="44">
        <v>272.36410555555557</v>
      </c>
      <c r="H37" s="45">
        <v>46.143967916666668</v>
      </c>
      <c r="I37" s="42">
        <v>40.724772946852489</v>
      </c>
      <c r="J37" s="42">
        <v>51.616303674375942</v>
      </c>
      <c r="K37" s="45">
        <v>8.9975685706999972E-2</v>
      </c>
    </row>
    <row r="38" spans="1:11" ht="15.75" thickBot="1" x14ac:dyDescent="0.3">
      <c r="A38" s="29" t="s">
        <v>18</v>
      </c>
      <c r="B38" s="30">
        <f>MAX(B7:B37)</f>
        <v>94.680199999999999</v>
      </c>
      <c r="C38" s="30">
        <f t="shared" ref="C38:K38" si="0">MAX(C7:C37)</f>
        <v>1.5597399999999999</v>
      </c>
      <c r="D38" s="30">
        <f t="shared" si="0"/>
        <v>1.18398</v>
      </c>
      <c r="E38" s="31">
        <f t="shared" si="0"/>
        <v>1.21675</v>
      </c>
      <c r="F38" s="30">
        <f t="shared" si="0"/>
        <v>12.8322</v>
      </c>
      <c r="G38" s="30">
        <f t="shared" si="0"/>
        <v>287.3178388888889</v>
      </c>
      <c r="H38" s="30">
        <f t="shared" si="0"/>
        <v>63.902299999999997</v>
      </c>
      <c r="I38" s="30">
        <f t="shared" si="0"/>
        <v>43.772182124473268</v>
      </c>
      <c r="J38" s="30">
        <f t="shared" si="0"/>
        <v>53.299799064833017</v>
      </c>
      <c r="K38" s="30">
        <f t="shared" si="0"/>
        <v>1.1185926403799999</v>
      </c>
    </row>
    <row r="39" spans="1:11" x14ac:dyDescent="0.25">
      <c r="A39" s="2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1" t="s">
        <v>7</v>
      </c>
      <c r="B40" s="62" t="s">
        <v>41</v>
      </c>
      <c r="C40" s="63"/>
      <c r="D40" s="63"/>
      <c r="E40" s="63"/>
      <c r="F40" s="63"/>
      <c r="G40" s="63"/>
      <c r="H40" s="63"/>
      <c r="I40" s="63"/>
      <c r="J40" s="63"/>
      <c r="K40" s="64"/>
    </row>
    <row r="41" spans="1:11" x14ac:dyDescent="0.25">
      <c r="A41" s="2"/>
      <c r="B41" s="65"/>
      <c r="C41" s="66"/>
      <c r="D41" s="66"/>
      <c r="E41" s="66"/>
      <c r="F41" s="66"/>
      <c r="G41" s="66"/>
      <c r="H41" s="66"/>
      <c r="I41" s="66"/>
      <c r="J41" s="66"/>
      <c r="K41" s="67"/>
    </row>
    <row r="42" spans="1:11" x14ac:dyDescent="0.25">
      <c r="A42" s="2"/>
      <c r="B42" s="65"/>
      <c r="C42" s="66"/>
      <c r="D42" s="66"/>
      <c r="E42" s="66"/>
      <c r="F42" s="66"/>
      <c r="G42" s="66"/>
      <c r="H42" s="66"/>
      <c r="I42" s="66"/>
      <c r="J42" s="66"/>
      <c r="K42" s="67"/>
    </row>
    <row r="43" spans="1:11" x14ac:dyDescent="0.25">
      <c r="A43" s="2"/>
      <c r="B43" s="65"/>
      <c r="C43" s="66"/>
      <c r="D43" s="66"/>
      <c r="E43" s="66"/>
      <c r="F43" s="66"/>
      <c r="G43" s="66"/>
      <c r="H43" s="66"/>
      <c r="I43" s="66"/>
      <c r="J43" s="66"/>
      <c r="K43" s="67"/>
    </row>
    <row r="44" spans="1:11" x14ac:dyDescent="0.25">
      <c r="A44" s="2"/>
      <c r="B44" s="68"/>
      <c r="C44" s="69"/>
      <c r="D44" s="69"/>
      <c r="E44" s="69"/>
      <c r="F44" s="69"/>
      <c r="G44" s="69"/>
      <c r="H44" s="69"/>
      <c r="I44" s="69"/>
      <c r="J44" s="69"/>
      <c r="K44" s="70"/>
    </row>
  </sheetData>
  <protectedRanges>
    <protectedRange sqref="A2:K4" name="Rango1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conditionalFormatting sqref="E7:E37">
    <cfRule type="cellIs" dxfId="11" priority="8" operator="greaterThan">
      <formula>4</formula>
    </cfRule>
  </conditionalFormatting>
  <conditionalFormatting sqref="H37">
    <cfRule type="cellIs" dxfId="10" priority="6" operator="greaterThan">
      <formula>110</formula>
    </cfRule>
  </conditionalFormatting>
  <conditionalFormatting sqref="K14:K27">
    <cfRule type="cellIs" dxfId="9" priority="3" operator="greaterThan">
      <formula>110</formula>
    </cfRule>
  </conditionalFormatting>
  <conditionalFormatting sqref="K14:K27">
    <cfRule type="cellIs" dxfId="8" priority="2" operator="greaterThan">
      <formula>110</formula>
    </cfRule>
  </conditionalFormatting>
  <conditionalFormatting sqref="K37">
    <cfRule type="cellIs" dxfId="7" priority="1" operator="greaterThan">
      <formula>110</formula>
    </cfRule>
  </conditionalFormatting>
  <dataValidations count="3">
    <dataValidation type="date" operator="greaterThan" allowBlank="1" showInputMessage="1" showErrorMessage="1" errorTitle="Error" error="Sólo formato de fecha, por ejemplo: 01/06/12 o 1-6-12." sqref="A7:A37" xr:uid="{00000000-0002-0000-0100-000000000000}">
      <formula1>40909</formula1>
    </dataValidation>
    <dataValidation type="decimal" allowBlank="1" showInputMessage="1" showErrorMessage="1" errorTitle="Error" error="El valor tiene que estar entre 0 y 100" sqref="B22:D24 F22:F24 I22:J24" xr:uid="{00000000-0002-0000-0100-000001000000}">
      <formula1>0</formula1>
      <formula2>100</formula2>
    </dataValidation>
    <dataValidation type="list" allowBlank="1" showInputMessage="1" showErrorMessage="1" sqref="C4:D4" xr:uid="{00000000-0002-0000-0100-000002000000}">
      <formula1>regiones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"/>
  <sheetViews>
    <sheetView topLeftCell="A4" zoomScale="90" zoomScaleNormal="90" workbookViewId="0">
      <selection activeCell="K38" sqref="K38"/>
    </sheetView>
  </sheetViews>
  <sheetFormatPr defaultColWidth="11.5703125" defaultRowHeight="15" x14ac:dyDescent="0.25"/>
  <cols>
    <col min="1" max="1" width="13.7109375" customWidth="1"/>
    <col min="2" max="6" width="10.5703125" customWidth="1"/>
    <col min="7" max="7" width="12.140625" customWidth="1"/>
    <col min="8" max="8" width="13.7109375" customWidth="1"/>
    <col min="9" max="10" width="10.5703125" customWidth="1"/>
    <col min="11" max="11" width="13.7109375" customWidth="1"/>
  </cols>
  <sheetData>
    <row r="1" spans="1:13" ht="38.25" customHeight="1" x14ac:dyDescent="0.25">
      <c r="A1" s="85" t="s">
        <v>21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3" x14ac:dyDescent="0.25">
      <c r="A2" s="57" t="s">
        <v>0</v>
      </c>
      <c r="B2" s="58"/>
      <c r="C2" s="59" t="s">
        <v>23</v>
      </c>
      <c r="D2" s="59"/>
      <c r="E2" s="59"/>
      <c r="F2" s="59"/>
      <c r="G2" s="59"/>
      <c r="H2" s="59"/>
      <c r="I2" s="59"/>
      <c r="J2" s="59"/>
      <c r="K2" s="59"/>
    </row>
    <row r="3" spans="1:13" x14ac:dyDescent="0.25">
      <c r="A3" s="57" t="s">
        <v>1</v>
      </c>
      <c r="B3" s="58"/>
      <c r="C3" s="74" t="s">
        <v>24</v>
      </c>
      <c r="D3" s="74"/>
      <c r="E3" s="74"/>
      <c r="F3" s="74"/>
      <c r="G3" s="74"/>
      <c r="H3" s="74"/>
      <c r="I3" s="74"/>
      <c r="J3" s="74"/>
      <c r="K3" s="74"/>
    </row>
    <row r="4" spans="1:13" ht="15.75" thickBot="1" x14ac:dyDescent="0.3">
      <c r="A4" s="57" t="s">
        <v>2</v>
      </c>
      <c r="B4" s="57"/>
      <c r="C4" s="75" t="s">
        <v>9</v>
      </c>
      <c r="D4" s="75"/>
      <c r="M4" s="3" t="s">
        <v>9</v>
      </c>
    </row>
    <row r="5" spans="1:13" ht="9" customHeight="1" x14ac:dyDescent="0.25">
      <c r="M5" s="3" t="s">
        <v>8</v>
      </c>
    </row>
    <row r="6" spans="1:13" ht="39" thickBot="1" x14ac:dyDescent="0.3">
      <c r="A6" s="8" t="s">
        <v>15</v>
      </c>
      <c r="B6" s="20" t="s">
        <v>3</v>
      </c>
      <c r="C6" s="20" t="s">
        <v>14</v>
      </c>
      <c r="D6" s="20" t="s">
        <v>4</v>
      </c>
      <c r="E6" s="21" t="s">
        <v>5</v>
      </c>
      <c r="F6" s="20" t="s">
        <v>6</v>
      </c>
      <c r="G6" s="20" t="s">
        <v>10</v>
      </c>
      <c r="H6" s="20" t="s">
        <v>11</v>
      </c>
      <c r="I6" s="20" t="s">
        <v>12</v>
      </c>
      <c r="J6" s="20" t="s">
        <v>19</v>
      </c>
      <c r="K6" s="20" t="s">
        <v>13</v>
      </c>
      <c r="L6" s="7"/>
    </row>
    <row r="7" spans="1:13" ht="12" customHeight="1" x14ac:dyDescent="0.25">
      <c r="A7" s="33">
        <v>44986</v>
      </c>
      <c r="B7" s="6">
        <v>88.844300000000004</v>
      </c>
      <c r="C7" s="6">
        <v>1.0560499999999999</v>
      </c>
      <c r="D7" s="6">
        <v>0.115518</v>
      </c>
      <c r="E7" s="5">
        <v>0.58578399999999997</v>
      </c>
      <c r="F7" s="6">
        <v>8.3908500000000004</v>
      </c>
      <c r="G7" s="34">
        <v>265.10775555555557</v>
      </c>
      <c r="H7" s="35">
        <v>25.170317083333323</v>
      </c>
      <c r="I7" s="6">
        <v>39.873406035144029</v>
      </c>
      <c r="J7" s="6">
        <v>51.054924868537739</v>
      </c>
      <c r="K7" s="35">
        <v>0.220908787375</v>
      </c>
    </row>
    <row r="8" spans="1:13" ht="12" customHeight="1" x14ac:dyDescent="0.25">
      <c r="A8" s="33">
        <v>44987</v>
      </c>
      <c r="B8" s="6">
        <v>90.384</v>
      </c>
      <c r="C8" s="6">
        <v>0.86649399999999999</v>
      </c>
      <c r="D8" s="6">
        <v>7.95685E-2</v>
      </c>
      <c r="E8" s="5">
        <v>0.47303125000000001</v>
      </c>
      <c r="F8" s="6">
        <v>3.7660399999999998</v>
      </c>
      <c r="G8" s="36">
        <v>265.41754444444445</v>
      </c>
      <c r="H8" s="37">
        <v>26.141217307692312</v>
      </c>
      <c r="I8" s="6">
        <v>38.799230627504862</v>
      </c>
      <c r="J8" s="6">
        <v>50.524928634344306</v>
      </c>
      <c r="K8" s="37">
        <v>0.30345502001076918</v>
      </c>
    </row>
    <row r="9" spans="1:13" ht="12" customHeight="1" x14ac:dyDescent="0.25">
      <c r="A9" s="33">
        <v>44988</v>
      </c>
      <c r="B9" s="6">
        <v>88.894099999999995</v>
      </c>
      <c r="C9" s="6">
        <v>1.03407</v>
      </c>
      <c r="D9" s="6">
        <v>0.101355</v>
      </c>
      <c r="E9" s="5">
        <v>0.56771250000000006</v>
      </c>
      <c r="F9" s="6">
        <v>6.0001300000000004</v>
      </c>
      <c r="G9" s="36">
        <v>267.07253888888891</v>
      </c>
      <c r="H9" s="37">
        <v>28.694814166666671</v>
      </c>
      <c r="I9" s="6">
        <v>39.17256526449912</v>
      </c>
      <c r="J9" s="6">
        <v>50.583157601377849</v>
      </c>
      <c r="K9" s="37">
        <v>0.17350283130500002</v>
      </c>
    </row>
    <row r="10" spans="1:13" ht="12" customHeight="1" x14ac:dyDescent="0.25">
      <c r="A10" s="33">
        <v>44989</v>
      </c>
      <c r="B10" s="6">
        <v>89.454999999999998</v>
      </c>
      <c r="C10" s="6">
        <v>1.1032</v>
      </c>
      <c r="D10" s="6">
        <v>0.12267</v>
      </c>
      <c r="E10" s="5">
        <v>0.61293500000000001</v>
      </c>
      <c r="F10" s="6">
        <v>7.8661700000000003</v>
      </c>
      <c r="G10" s="36">
        <v>264.83197222222225</v>
      </c>
      <c r="H10" s="37">
        <v>24.959838749999996</v>
      </c>
      <c r="I10" s="6">
        <v>39.73964641969399</v>
      </c>
      <c r="J10" s="6">
        <v>50.951865902407924</v>
      </c>
      <c r="K10" s="37">
        <v>0.10931623481149999</v>
      </c>
    </row>
    <row r="11" spans="1:13" ht="12" customHeight="1" x14ac:dyDescent="0.25">
      <c r="A11" s="33">
        <v>44990</v>
      </c>
      <c r="B11" s="6">
        <v>89.246600000000001</v>
      </c>
      <c r="C11" s="6">
        <v>0.99882800000000005</v>
      </c>
      <c r="D11" s="6">
        <v>9.3269099999999994E-2</v>
      </c>
      <c r="E11" s="5">
        <v>0.54604855000000008</v>
      </c>
      <c r="F11" s="6">
        <v>5.8861800000000004</v>
      </c>
      <c r="G11" s="36">
        <v>266.88873333333333</v>
      </c>
      <c r="H11" s="37">
        <v>25.594715416666659</v>
      </c>
      <c r="I11" s="6">
        <v>39.343211236298892</v>
      </c>
      <c r="J11" s="6">
        <v>50.862148007393685</v>
      </c>
      <c r="K11" s="37">
        <v>5.0950059030000008E-2</v>
      </c>
    </row>
    <row r="12" spans="1:13" ht="12" customHeight="1" x14ac:dyDescent="0.25">
      <c r="A12" s="33">
        <v>44991</v>
      </c>
      <c r="B12" s="6">
        <v>89.164400000000001</v>
      </c>
      <c r="C12" s="6">
        <v>0.938361</v>
      </c>
      <c r="D12" s="6">
        <v>8.5714200000000004E-2</v>
      </c>
      <c r="E12" s="5">
        <v>0.51203759999999998</v>
      </c>
      <c r="F12" s="6">
        <v>5.81853</v>
      </c>
      <c r="G12" s="36">
        <v>264.25116111111117</v>
      </c>
      <c r="H12" s="37">
        <v>30.186613333333327</v>
      </c>
      <c r="I12" s="6">
        <v>39.311541132362251</v>
      </c>
      <c r="J12" s="6">
        <v>50.861768763856375</v>
      </c>
      <c r="K12" s="37">
        <v>3.6278486900000011E-2</v>
      </c>
    </row>
    <row r="13" spans="1:13" ht="12" customHeight="1" x14ac:dyDescent="0.25">
      <c r="A13" s="33">
        <v>44992</v>
      </c>
      <c r="B13" s="6">
        <v>89.332300000000004</v>
      </c>
      <c r="C13" s="6">
        <v>1.0617300000000001</v>
      </c>
      <c r="D13" s="6">
        <v>0.115664</v>
      </c>
      <c r="E13" s="5">
        <v>0.58869700000000003</v>
      </c>
      <c r="F13" s="6">
        <v>7.6163999999999996</v>
      </c>
      <c r="G13" s="36">
        <v>266.66891666666669</v>
      </c>
      <c r="H13" s="37">
        <v>28.267828750000003</v>
      </c>
      <c r="I13" s="6">
        <v>39.740019009152064</v>
      </c>
      <c r="J13" s="6">
        <v>51.005446557698541</v>
      </c>
      <c r="K13" s="37">
        <v>2.9338172120000002E-2</v>
      </c>
    </row>
    <row r="14" spans="1:13" ht="12" customHeight="1" x14ac:dyDescent="0.25">
      <c r="A14" s="33">
        <v>44993</v>
      </c>
      <c r="B14" s="6">
        <v>88.469300000000004</v>
      </c>
      <c r="C14" s="6">
        <v>1.0380100000000001</v>
      </c>
      <c r="D14" s="6">
        <v>0.113717</v>
      </c>
      <c r="E14" s="5">
        <v>0.57586350000000008</v>
      </c>
      <c r="F14" s="6">
        <v>7.2644900000000003</v>
      </c>
      <c r="G14" s="36">
        <v>269.78976666666665</v>
      </c>
      <c r="H14" s="37">
        <v>25.573397499999995</v>
      </c>
      <c r="I14" s="6">
        <v>39.770943934172557</v>
      </c>
      <c r="J14" s="6">
        <v>51.020686147047122</v>
      </c>
      <c r="K14" s="37">
        <v>3.2932278714999999E-2</v>
      </c>
    </row>
    <row r="15" spans="1:13" ht="12" customHeight="1" x14ac:dyDescent="0.25">
      <c r="A15" s="33">
        <v>44994</v>
      </c>
      <c r="B15" s="6">
        <v>89.281800000000004</v>
      </c>
      <c r="C15" s="6">
        <v>1.08782</v>
      </c>
      <c r="D15" s="6">
        <v>0.11974799999999999</v>
      </c>
      <c r="E15" s="5">
        <v>0.60378399999999999</v>
      </c>
      <c r="F15" s="6">
        <v>7.6306500000000002</v>
      </c>
      <c r="G15" s="36">
        <v>269.53277777777777</v>
      </c>
      <c r="H15" s="37">
        <v>24.038892499999992</v>
      </c>
      <c r="I15" s="6">
        <v>39.782121617914896</v>
      </c>
      <c r="J15" s="6">
        <v>51.02776197789796</v>
      </c>
      <c r="K15" s="37">
        <v>2.2186042975E-2</v>
      </c>
    </row>
    <row r="16" spans="1:13" ht="12" customHeight="1" x14ac:dyDescent="0.25">
      <c r="A16" s="33">
        <v>44995</v>
      </c>
      <c r="B16" s="6">
        <v>88.792000000000002</v>
      </c>
      <c r="C16" s="6">
        <v>1.09345</v>
      </c>
      <c r="D16" s="6">
        <v>0.111447</v>
      </c>
      <c r="E16" s="5">
        <v>0.60244850000000005</v>
      </c>
      <c r="F16" s="6">
        <v>8.0012100000000004</v>
      </c>
      <c r="G16" s="36">
        <v>266.50946111111114</v>
      </c>
      <c r="H16" s="37">
        <v>24.264639583333324</v>
      </c>
      <c r="I16" s="6">
        <v>39.878994877015195</v>
      </c>
      <c r="J16" s="6">
        <v>51.054590054004642</v>
      </c>
      <c r="K16" s="37">
        <v>0.19554345719999999</v>
      </c>
    </row>
    <row r="17" spans="1:11" ht="12" customHeight="1" x14ac:dyDescent="0.25">
      <c r="A17" s="33">
        <v>44996</v>
      </c>
      <c r="B17" s="6">
        <v>88.564300000000003</v>
      </c>
      <c r="C17" s="6">
        <v>1.1256600000000001</v>
      </c>
      <c r="D17" s="6">
        <v>0.105474</v>
      </c>
      <c r="E17" s="5">
        <v>0.61556700000000009</v>
      </c>
      <c r="F17" s="6">
        <v>8.5468700000000002</v>
      </c>
      <c r="G17" s="36">
        <v>264.97283888888893</v>
      </c>
      <c r="H17" s="37">
        <v>23.505755000000004</v>
      </c>
      <c r="I17" s="6">
        <v>39.975868136115508</v>
      </c>
      <c r="J17" s="6">
        <v>51.104661532428459</v>
      </c>
      <c r="K17" s="37">
        <v>0.18727591732000001</v>
      </c>
    </row>
    <row r="18" spans="1:11" ht="12" customHeight="1" x14ac:dyDescent="0.25">
      <c r="A18" s="33">
        <v>44997</v>
      </c>
      <c r="B18" s="6">
        <v>88.4268</v>
      </c>
      <c r="C18" s="6">
        <v>1.0843499999999999</v>
      </c>
      <c r="D18" s="6">
        <v>0.10494299999999999</v>
      </c>
      <c r="E18" s="5">
        <v>0.59464649999999997</v>
      </c>
      <c r="F18" s="6">
        <v>8.7201000000000004</v>
      </c>
      <c r="G18" s="36">
        <v>261.51465000000002</v>
      </c>
      <c r="H18" s="37">
        <v>23.678296249999999</v>
      </c>
      <c r="I18" s="6">
        <v>40.045914954234185</v>
      </c>
      <c r="J18" s="6">
        <v>51.16127615344071</v>
      </c>
      <c r="K18" s="37">
        <v>5.3642773090000005E-2</v>
      </c>
    </row>
    <row r="19" spans="1:11" ht="12" customHeight="1" x14ac:dyDescent="0.25">
      <c r="A19" s="33">
        <v>44998</v>
      </c>
      <c r="B19" s="6">
        <v>88.125900000000001</v>
      </c>
      <c r="C19" s="6">
        <v>1.12233</v>
      </c>
      <c r="D19" s="6">
        <v>0.102892</v>
      </c>
      <c r="E19" s="5">
        <v>0.61261100000000002</v>
      </c>
      <c r="F19" s="6">
        <v>9.1381499999999996</v>
      </c>
      <c r="G19" s="36">
        <v>261.66122222222225</v>
      </c>
      <c r="H19" s="37">
        <v>20.718664166666663</v>
      </c>
      <c r="I19" s="6">
        <v>40.149867413037974</v>
      </c>
      <c r="J19" s="6">
        <v>51.208982932536017</v>
      </c>
      <c r="K19" s="37">
        <v>2.289133623E-2</v>
      </c>
    </row>
    <row r="20" spans="1:11" ht="12" customHeight="1" x14ac:dyDescent="0.25">
      <c r="A20" s="33">
        <v>44999</v>
      </c>
      <c r="B20" s="6">
        <v>88.395200000000003</v>
      </c>
      <c r="C20" s="6">
        <v>1.10893</v>
      </c>
      <c r="D20" s="6">
        <v>0.102935</v>
      </c>
      <c r="E20" s="5">
        <v>0.60593249999999999</v>
      </c>
      <c r="F20" s="6">
        <v>8.9545200000000005</v>
      </c>
      <c r="G20" s="46">
        <v>261.36508333333336</v>
      </c>
      <c r="H20" s="40">
        <v>18.967870833333333</v>
      </c>
      <c r="I20" s="6">
        <v>40.051131206647284</v>
      </c>
      <c r="J20" s="6">
        <v>51.126358795544931</v>
      </c>
      <c r="K20" s="40">
        <v>1.5281782215000001E-2</v>
      </c>
    </row>
    <row r="21" spans="1:11" ht="12" customHeight="1" x14ac:dyDescent="0.25">
      <c r="A21" s="33">
        <v>45000</v>
      </c>
      <c r="B21" s="6">
        <v>88.158900000000003</v>
      </c>
      <c r="C21" s="6">
        <v>1.1160600000000001</v>
      </c>
      <c r="D21" s="6">
        <v>0.10678</v>
      </c>
      <c r="E21" s="5">
        <v>0.61142000000000007</v>
      </c>
      <c r="F21" s="6">
        <v>8.9336500000000001</v>
      </c>
      <c r="G21" s="46">
        <v>261.68597222222223</v>
      </c>
      <c r="H21" s="40">
        <v>19.346998461538462</v>
      </c>
      <c r="I21" s="6">
        <v>40.04666013315034</v>
      </c>
      <c r="J21" s="6">
        <v>51.145368368929041</v>
      </c>
      <c r="K21" s="40">
        <v>1.9239709587692309E-2</v>
      </c>
    </row>
    <row r="22" spans="1:11" ht="12" customHeight="1" x14ac:dyDescent="0.25">
      <c r="A22" s="33">
        <v>45001</v>
      </c>
      <c r="B22" s="27">
        <v>88.783799999999999</v>
      </c>
      <c r="C22" s="27">
        <v>1.10375</v>
      </c>
      <c r="D22" s="27">
        <v>0.11210199999999999</v>
      </c>
      <c r="E22" s="5">
        <v>0.60792599999999997</v>
      </c>
      <c r="F22" s="27">
        <v>7.8020899999999997</v>
      </c>
      <c r="G22" s="46">
        <v>261.08200000000005</v>
      </c>
      <c r="H22" s="40">
        <v>20.242480416666663</v>
      </c>
      <c r="I22" s="27">
        <v>39.706113368466966</v>
      </c>
      <c r="J22" s="27">
        <v>50.942715635562166</v>
      </c>
      <c r="K22" s="40">
        <v>3.7378127904500007E-2</v>
      </c>
    </row>
    <row r="23" spans="1:11" ht="12" customHeight="1" x14ac:dyDescent="0.25">
      <c r="A23" s="33">
        <v>45002</v>
      </c>
      <c r="B23" s="6">
        <v>88.098299999999995</v>
      </c>
      <c r="C23" s="6">
        <v>1.0892999999999999</v>
      </c>
      <c r="D23" s="6">
        <v>0.113568</v>
      </c>
      <c r="E23" s="5">
        <v>0.60143400000000002</v>
      </c>
      <c r="F23" s="6">
        <v>8.9512300000000007</v>
      </c>
      <c r="G23" s="46">
        <v>261.97173888888892</v>
      </c>
      <c r="H23" s="40">
        <v>17.10956625</v>
      </c>
      <c r="I23" s="6">
        <v>40.136081603089089</v>
      </c>
      <c r="J23" s="6">
        <v>51.219737309816907</v>
      </c>
      <c r="K23" s="40">
        <v>1.9977764875499997E-2</v>
      </c>
    </row>
    <row r="24" spans="1:11" ht="12" customHeight="1" x14ac:dyDescent="0.25">
      <c r="A24" s="33">
        <v>45003</v>
      </c>
      <c r="B24" s="6">
        <v>82.274600000000007</v>
      </c>
      <c r="C24" s="6">
        <v>0.91733799999999999</v>
      </c>
      <c r="D24" s="6">
        <v>0.113521</v>
      </c>
      <c r="E24" s="5">
        <v>0.51542949999999998</v>
      </c>
      <c r="F24" s="6">
        <v>5.8980199999999998</v>
      </c>
      <c r="G24" s="46">
        <v>266.2691055555556</v>
      </c>
      <c r="H24" s="40">
        <v>22.682859230769228</v>
      </c>
      <c r="I24" s="6">
        <v>39.832421194755433</v>
      </c>
      <c r="J24" s="6">
        <v>51.032785397905322</v>
      </c>
      <c r="K24" s="40">
        <v>0.59807962747153898</v>
      </c>
    </row>
    <row r="25" spans="1:11" ht="12" customHeight="1" x14ac:dyDescent="0.25">
      <c r="A25" s="33">
        <v>45004</v>
      </c>
      <c r="B25" s="6">
        <v>88.617099999999994</v>
      </c>
      <c r="C25" s="6">
        <v>1.0625</v>
      </c>
      <c r="D25" s="6">
        <v>0.117803</v>
      </c>
      <c r="E25" s="5">
        <v>0.59015150000000005</v>
      </c>
      <c r="F25" s="6">
        <v>8.4362700000000004</v>
      </c>
      <c r="G25" s="46">
        <v>264.64538333333337</v>
      </c>
      <c r="H25" s="40">
        <v>23.692232083333327</v>
      </c>
      <c r="I25" s="6">
        <v>39.951277231882351</v>
      </c>
      <c r="J25" s="6">
        <v>51.116641596349751</v>
      </c>
      <c r="K25" s="40">
        <v>1.3434043114500001E-2</v>
      </c>
    </row>
    <row r="26" spans="1:11" ht="12" customHeight="1" x14ac:dyDescent="0.25">
      <c r="A26" s="33">
        <v>45005</v>
      </c>
      <c r="B26" s="6">
        <v>88.655299999999997</v>
      </c>
      <c r="C26" s="6">
        <v>1.09588</v>
      </c>
      <c r="D26" s="6">
        <v>0.121138</v>
      </c>
      <c r="E26" s="5">
        <v>0.60850899999999997</v>
      </c>
      <c r="F26" s="6">
        <v>8.3715600000000006</v>
      </c>
      <c r="G26" s="46">
        <v>261.67028888888893</v>
      </c>
      <c r="H26" s="40">
        <v>20.656763749999993</v>
      </c>
      <c r="I26" s="6">
        <v>39.913645696616463</v>
      </c>
      <c r="J26" s="6">
        <v>51.08392455427304</v>
      </c>
      <c r="K26" s="40">
        <v>1.9966489887499994E-2</v>
      </c>
    </row>
    <row r="27" spans="1:11" ht="12" customHeight="1" x14ac:dyDescent="0.25">
      <c r="A27" s="33">
        <v>45006</v>
      </c>
      <c r="B27" s="6">
        <v>88.761899999999997</v>
      </c>
      <c r="C27" s="6">
        <v>1.10853</v>
      </c>
      <c r="D27" s="6">
        <v>0.116644</v>
      </c>
      <c r="E27" s="5">
        <v>0.61258699999999999</v>
      </c>
      <c r="F27" s="6">
        <v>7.6746999999999996</v>
      </c>
      <c r="G27" s="46">
        <v>262.03747777777778</v>
      </c>
      <c r="H27" s="40">
        <v>20.56686625</v>
      </c>
      <c r="I27" s="6">
        <v>39.709094084131586</v>
      </c>
      <c r="J27" s="6">
        <v>50.964076040476655</v>
      </c>
      <c r="K27" s="40">
        <v>2.2934163890000001E-2</v>
      </c>
    </row>
    <row r="28" spans="1:11" ht="12" customHeight="1" x14ac:dyDescent="0.25">
      <c r="A28" s="33">
        <v>45007</v>
      </c>
      <c r="B28" s="6">
        <v>87.705100000000002</v>
      </c>
      <c r="C28" s="6">
        <v>0.9073</v>
      </c>
      <c r="D28" s="6">
        <v>0.12180000000000001</v>
      </c>
      <c r="E28" s="5">
        <v>0.51454999999999995</v>
      </c>
      <c r="F28" s="6">
        <v>8.6906999999999996</v>
      </c>
      <c r="G28" s="46">
        <v>258.41992166666671</v>
      </c>
      <c r="H28" s="40">
        <v>20.984483333333333</v>
      </c>
      <c r="I28" s="6">
        <v>39.733600000000003</v>
      </c>
      <c r="J28" s="6">
        <v>50.780799999999999</v>
      </c>
      <c r="K28" s="40">
        <v>4.6030943180000006E-2</v>
      </c>
    </row>
    <row r="29" spans="1:11" ht="12" customHeight="1" x14ac:dyDescent="0.25">
      <c r="A29" s="33">
        <v>45008</v>
      </c>
      <c r="B29" s="6">
        <v>86.819100000000006</v>
      </c>
      <c r="C29" s="6">
        <v>0.89990000000000003</v>
      </c>
      <c r="D29" s="6">
        <v>0.12379999999999999</v>
      </c>
      <c r="E29" s="5">
        <v>0.51185000000000003</v>
      </c>
      <c r="F29" s="6">
        <v>9.7281999999999993</v>
      </c>
      <c r="G29" s="47">
        <v>258.41992166666671</v>
      </c>
      <c r="H29" s="40">
        <v>20.984483333333333</v>
      </c>
      <c r="I29" s="6">
        <v>40.147500000000001</v>
      </c>
      <c r="J29" s="6">
        <v>51.157499999999999</v>
      </c>
      <c r="K29" s="40">
        <v>4.6030943180000006E-2</v>
      </c>
    </row>
    <row r="30" spans="1:11" ht="12" customHeight="1" x14ac:dyDescent="0.25">
      <c r="A30" s="33">
        <v>45009</v>
      </c>
      <c r="B30" s="6">
        <v>91.467200000000005</v>
      </c>
      <c r="C30" s="6">
        <v>1.12632</v>
      </c>
      <c r="D30" s="6">
        <v>5.5683400000000001E-2</v>
      </c>
      <c r="E30" s="5">
        <v>0.59100169999999996</v>
      </c>
      <c r="F30" s="6">
        <v>2.8989099999999999</v>
      </c>
      <c r="G30" s="47">
        <v>267.79623333333336</v>
      </c>
      <c r="H30" s="40">
        <v>20.984483333333333</v>
      </c>
      <c r="I30" s="6">
        <v>39.067495037321095</v>
      </c>
      <c r="J30" s="6">
        <v>50.53100697898774</v>
      </c>
      <c r="K30" s="40">
        <v>0.22091700773960005</v>
      </c>
    </row>
    <row r="31" spans="1:11" ht="12" customHeight="1" x14ac:dyDescent="0.25">
      <c r="A31" s="33">
        <v>45010</v>
      </c>
      <c r="B31" s="6">
        <v>92.019499999999994</v>
      </c>
      <c r="C31" s="6">
        <v>1.0246500000000001</v>
      </c>
      <c r="D31" s="6">
        <v>5.1579100000000003E-2</v>
      </c>
      <c r="E31" s="5">
        <v>0.53811455000000008</v>
      </c>
      <c r="F31" s="6">
        <v>2.77542</v>
      </c>
      <c r="G31" s="47">
        <v>269.00643888888891</v>
      </c>
      <c r="H31" s="40">
        <v>24.011399999999998</v>
      </c>
      <c r="I31" s="6">
        <v>38.934853190245299</v>
      </c>
      <c r="J31" s="6">
        <v>50.326955530579767</v>
      </c>
      <c r="K31" s="40">
        <v>5.8590065901250016E-2</v>
      </c>
    </row>
    <row r="32" spans="1:11" ht="12" customHeight="1" x14ac:dyDescent="0.25">
      <c r="A32" s="33">
        <v>45011</v>
      </c>
      <c r="B32" s="6">
        <v>91.892899999999997</v>
      </c>
      <c r="C32" s="6">
        <v>1.0072700000000001</v>
      </c>
      <c r="D32" s="6">
        <v>7.0909700000000006E-2</v>
      </c>
      <c r="E32" s="5">
        <v>0.53908985000000009</v>
      </c>
      <c r="F32" s="6">
        <v>4.7071100000000001</v>
      </c>
      <c r="G32" s="47">
        <v>269.40075555555558</v>
      </c>
      <c r="H32" s="40">
        <v>37.94</v>
      </c>
      <c r="I32" s="6">
        <v>39.494855145736679</v>
      </c>
      <c r="J32" s="6">
        <v>50.857651656929889</v>
      </c>
      <c r="K32" s="40">
        <v>4.0388924532599985E-2</v>
      </c>
    </row>
    <row r="33" spans="1:12" ht="12" customHeight="1" x14ac:dyDescent="0.25">
      <c r="A33" s="33">
        <v>45012</v>
      </c>
      <c r="B33" s="6">
        <v>92.572199999999995</v>
      </c>
      <c r="C33" s="6">
        <v>0.66912199999999999</v>
      </c>
      <c r="D33" s="6">
        <v>5.6848999999999997E-2</v>
      </c>
      <c r="E33" s="5">
        <v>0.36298550000000002</v>
      </c>
      <c r="F33" s="6">
        <v>3.4816600000000002</v>
      </c>
      <c r="G33" s="47">
        <v>258.62506111111117</v>
      </c>
      <c r="H33" s="40">
        <v>49.267400000000002</v>
      </c>
      <c r="I33" s="6">
        <v>38.649077075899392</v>
      </c>
      <c r="J33" s="6">
        <v>50.279117341652359</v>
      </c>
      <c r="K33" s="40">
        <v>0.21389613550714287</v>
      </c>
    </row>
    <row r="34" spans="1:12" ht="12" customHeight="1" x14ac:dyDescent="0.25">
      <c r="A34" s="33">
        <v>45013</v>
      </c>
      <c r="B34" s="6">
        <v>92.068600000000004</v>
      </c>
      <c r="C34" s="6">
        <v>0.63162200000000002</v>
      </c>
      <c r="D34" s="6">
        <v>0.31140699999999999</v>
      </c>
      <c r="E34" s="5">
        <v>0.4715145</v>
      </c>
      <c r="F34" s="6">
        <v>3.6931500000000002</v>
      </c>
      <c r="G34" s="47">
        <v>252.08552555555559</v>
      </c>
      <c r="H34" s="40">
        <v>53.106900000000003</v>
      </c>
      <c r="I34" s="6">
        <v>38.574559184283771</v>
      </c>
      <c r="J34" s="6">
        <v>50.164053864718852</v>
      </c>
      <c r="K34" s="40">
        <v>9.593742328499999E-2</v>
      </c>
    </row>
    <row r="35" spans="1:12" ht="12" customHeight="1" x14ac:dyDescent="0.25">
      <c r="A35" s="33">
        <v>45014</v>
      </c>
      <c r="B35" s="6">
        <v>90.893299999999996</v>
      </c>
      <c r="C35" s="6">
        <v>0.79828399999999999</v>
      </c>
      <c r="D35" s="6">
        <v>5.4765899999999999E-2</v>
      </c>
      <c r="E35" s="5">
        <v>0.42652495000000001</v>
      </c>
      <c r="F35" s="6">
        <v>3.10365</v>
      </c>
      <c r="G35" s="47">
        <v>260.38278222222226</v>
      </c>
      <c r="H35" s="40">
        <v>45.346952954545451</v>
      </c>
      <c r="I35" s="6">
        <v>39.08686968914116</v>
      </c>
      <c r="J35" s="6">
        <v>50.667357319941921</v>
      </c>
      <c r="K35" s="40">
        <v>0.84169821715500015</v>
      </c>
    </row>
    <row r="36" spans="1:12" ht="12" customHeight="1" x14ac:dyDescent="0.25">
      <c r="A36" s="33">
        <v>45015</v>
      </c>
      <c r="B36" s="41">
        <v>90.577699999999993</v>
      </c>
      <c r="C36" s="41">
        <v>0.73105900000000001</v>
      </c>
      <c r="D36" s="41">
        <v>0.41452600000000001</v>
      </c>
      <c r="E36" s="5">
        <v>0.57279250000000004</v>
      </c>
      <c r="F36" s="41">
        <v>6.1056100000000004</v>
      </c>
      <c r="G36" s="47">
        <v>265.29135000000002</v>
      </c>
      <c r="H36" s="40">
        <v>43.949001249999995</v>
      </c>
      <c r="I36" s="41">
        <v>39.296264964581056</v>
      </c>
      <c r="J36" s="41">
        <v>50.802815280402534</v>
      </c>
      <c r="K36" s="40">
        <v>2.4248610950499998E-2</v>
      </c>
    </row>
    <row r="37" spans="1:12" ht="12" customHeight="1" thickBot="1" x14ac:dyDescent="0.3">
      <c r="A37" s="33">
        <v>45016</v>
      </c>
      <c r="B37" s="42">
        <v>87.809200000000004</v>
      </c>
      <c r="C37" s="42">
        <v>0.813778</v>
      </c>
      <c r="D37" s="42">
        <v>0.106503</v>
      </c>
      <c r="E37" s="5">
        <v>0.46014050000000001</v>
      </c>
      <c r="F37" s="42">
        <v>4.6507899999999998</v>
      </c>
      <c r="G37" s="48">
        <v>263.95871111111114</v>
      </c>
      <c r="H37" s="45">
        <v>44.426611249999986</v>
      </c>
      <c r="I37" s="42">
        <v>38.796622501298316</v>
      </c>
      <c r="J37" s="42">
        <v>50.414270130376821</v>
      </c>
      <c r="K37" s="45">
        <v>1.7952536590500001E-2</v>
      </c>
    </row>
    <row r="38" spans="1:12" ht="15.75" thickBot="1" x14ac:dyDescent="0.3">
      <c r="A38" s="29" t="s">
        <v>16</v>
      </c>
      <c r="B38" s="30">
        <f>MIN(B7:B37)</f>
        <v>82.274600000000007</v>
      </c>
      <c r="C38" s="30">
        <f t="shared" ref="C38:K38" si="0">MIN(C7:C37)</f>
        <v>0.63162200000000002</v>
      </c>
      <c r="D38" s="30">
        <f t="shared" si="0"/>
        <v>5.1579100000000003E-2</v>
      </c>
      <c r="E38" s="31">
        <f t="shared" si="0"/>
        <v>0.36298550000000002</v>
      </c>
      <c r="F38" s="30">
        <f t="shared" si="0"/>
        <v>2.77542</v>
      </c>
      <c r="G38" s="30">
        <f t="shared" si="0"/>
        <v>252.08552555555559</v>
      </c>
      <c r="H38" s="30">
        <f t="shared" si="0"/>
        <v>17.10956625</v>
      </c>
      <c r="I38" s="30">
        <f t="shared" si="0"/>
        <v>38.574559184283771</v>
      </c>
      <c r="J38" s="30">
        <f t="shared" si="0"/>
        <v>50.164053864718852</v>
      </c>
      <c r="K38" s="30">
        <f t="shared" si="0"/>
        <v>1.3434043114500001E-2</v>
      </c>
      <c r="L38" s="25"/>
    </row>
    <row r="39" spans="1:12" ht="7.5" customHeight="1" x14ac:dyDescent="0.25">
      <c r="A39" s="2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2" x14ac:dyDescent="0.25">
      <c r="A40" s="1" t="s">
        <v>7</v>
      </c>
      <c r="B40" s="76" t="s">
        <v>42</v>
      </c>
      <c r="C40" s="77"/>
      <c r="D40" s="77"/>
      <c r="E40" s="77"/>
      <c r="F40" s="77"/>
      <c r="G40" s="77"/>
      <c r="H40" s="77"/>
      <c r="I40" s="77"/>
      <c r="J40" s="77"/>
      <c r="K40" s="78"/>
    </row>
    <row r="41" spans="1:12" x14ac:dyDescent="0.25">
      <c r="A41" s="2"/>
      <c r="B41" s="79"/>
      <c r="C41" s="80"/>
      <c r="D41" s="80"/>
      <c r="E41" s="80"/>
      <c r="F41" s="80"/>
      <c r="G41" s="80"/>
      <c r="H41" s="80"/>
      <c r="I41" s="80"/>
      <c r="J41" s="80"/>
      <c r="K41" s="81"/>
    </row>
    <row r="42" spans="1:12" x14ac:dyDescent="0.25">
      <c r="A42" s="2"/>
      <c r="B42" s="79"/>
      <c r="C42" s="80"/>
      <c r="D42" s="80"/>
      <c r="E42" s="80"/>
      <c r="F42" s="80"/>
      <c r="G42" s="80"/>
      <c r="H42" s="80"/>
      <c r="I42" s="80"/>
      <c r="J42" s="80"/>
      <c r="K42" s="81"/>
    </row>
    <row r="43" spans="1:12" x14ac:dyDescent="0.25">
      <c r="A43" s="2"/>
      <c r="B43" s="79"/>
      <c r="C43" s="80"/>
      <c r="D43" s="80"/>
      <c r="E43" s="80"/>
      <c r="F43" s="80"/>
      <c r="G43" s="80"/>
      <c r="H43" s="80"/>
      <c r="I43" s="80"/>
      <c r="J43" s="80"/>
      <c r="K43" s="81"/>
    </row>
    <row r="44" spans="1:12" x14ac:dyDescent="0.25">
      <c r="A44" s="2"/>
      <c r="B44" s="82"/>
      <c r="C44" s="83"/>
      <c r="D44" s="83"/>
      <c r="E44" s="83"/>
      <c r="F44" s="83"/>
      <c r="G44" s="83"/>
      <c r="H44" s="83"/>
      <c r="I44" s="83"/>
      <c r="J44" s="83"/>
      <c r="K44" s="84"/>
    </row>
  </sheetData>
  <protectedRanges>
    <protectedRange sqref="A2:K4" name="Rango1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conditionalFormatting sqref="E7:E37">
    <cfRule type="cellIs" dxfId="6" priority="8" operator="greaterThan">
      <formula>4</formula>
    </cfRule>
  </conditionalFormatting>
  <conditionalFormatting sqref="H26:H28">
    <cfRule type="cellIs" dxfId="5" priority="6" operator="greaterThan">
      <formula>110</formula>
    </cfRule>
  </conditionalFormatting>
  <conditionalFormatting sqref="H26:H28">
    <cfRule type="cellIs" dxfId="4" priority="5" operator="greaterThan">
      <formula>110</formula>
    </cfRule>
  </conditionalFormatting>
  <conditionalFormatting sqref="K14:K28">
    <cfRule type="cellIs" dxfId="3" priority="4" operator="greaterThan">
      <formula>110</formula>
    </cfRule>
  </conditionalFormatting>
  <conditionalFormatting sqref="K14:K28">
    <cfRule type="cellIs" dxfId="2" priority="3" operator="greaterThan">
      <formula>110</formula>
    </cfRule>
  </conditionalFormatting>
  <conditionalFormatting sqref="H37">
    <cfRule type="cellIs" dxfId="1" priority="2" operator="greaterThan">
      <formula>110</formula>
    </cfRule>
  </conditionalFormatting>
  <conditionalFormatting sqref="K37">
    <cfRule type="cellIs" dxfId="0" priority="1" operator="greaterThan">
      <formula>110</formula>
    </cfRule>
  </conditionalFormatting>
  <dataValidations count="3">
    <dataValidation type="date" operator="greaterThan" allowBlank="1" showInputMessage="1" showErrorMessage="1" errorTitle="Error" error="Sólo formato de fecha, por ejemplo: 01/06/12 o 1-6-12." sqref="A7:A37" xr:uid="{00000000-0002-0000-0200-000000000000}">
      <formula1>40909</formula1>
    </dataValidation>
    <dataValidation type="decimal" allowBlank="1" showInputMessage="1" showErrorMessage="1" errorTitle="Error" error="El valor tiene que estar entre 0 y 100" sqref="G37 B23:D25 F23:F25 I23:J25" xr:uid="{00000000-0002-0000-0200-000001000000}">
      <formula1>0</formula1>
      <formula2>100</formula2>
    </dataValidation>
    <dataValidation type="list" allowBlank="1" showInputMessage="1" showErrorMessage="1" sqref="C4:D4" xr:uid="{00000000-0002-0000-0200-000002000000}">
      <formula1>regiones</formula1>
    </dataValidation>
  </dataValidations>
  <pageMargins left="0.7" right="0.7" top="0.75" bottom="0.75" header="0.3" footer="0.3"/>
  <customProperties>
    <customPr name="EpmWorksheetKeyString_GUID" r:id="rId1"/>
  </customPropertie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Promedios</vt:lpstr>
      <vt:lpstr>Maximos</vt:lpstr>
      <vt:lpstr>Minimos</vt:lpstr>
    </vt:vector>
  </TitlesOfParts>
  <Company>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Norman, Samuel</cp:lastModifiedBy>
  <cp:lastPrinted>2017-10-03T18:51:24Z</cp:lastPrinted>
  <dcterms:created xsi:type="dcterms:W3CDTF">2012-05-21T15:11:37Z</dcterms:created>
  <dcterms:modified xsi:type="dcterms:W3CDTF">2023-06-21T18:08:59Z</dcterms:modified>
</cp:coreProperties>
</file>